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45" activeTab="0"/>
  </bookViews>
  <sheets>
    <sheet name="2016-2017" sheetId="1" r:id="rId1"/>
    <sheet name="6-12-2016" sheetId="2" r:id="rId2"/>
    <sheet name="2-1-2017" sheetId="3" r:id="rId3"/>
    <sheet name="13-2-2017" sheetId="4" r:id="rId4"/>
    <sheet name="18-04-2017" sheetId="5" r:id="rId5"/>
    <sheet name="29-05-2017" sheetId="6" r:id="rId6"/>
    <sheet name="Groepen" sheetId="7" r:id="rId7"/>
    <sheet name="Blad1" sheetId="8" r:id="rId8"/>
    <sheet name="Blad2" sheetId="9" r:id="rId9"/>
    <sheet name="Blad3" sheetId="10" r:id="rId10"/>
  </sheets>
  <definedNames/>
  <calcPr fullCalcOnLoad="1"/>
</workbook>
</file>

<file path=xl/sharedStrings.xml><?xml version="1.0" encoding="utf-8"?>
<sst xmlns="http://schemas.openxmlformats.org/spreadsheetml/2006/main" count="638" uniqueCount="149">
  <si>
    <t xml:space="preserve"> </t>
  </si>
  <si>
    <t>Piet Smit</t>
  </si>
  <si>
    <t>Paul Teer</t>
  </si>
  <si>
    <t>Jan de Ruiter</t>
  </si>
  <si>
    <t>Peter Groot</t>
  </si>
  <si>
    <t>Dik Vermeulen</t>
  </si>
  <si>
    <t>Schelte Betten</t>
  </si>
  <si>
    <t>Kaj Kruit</t>
  </si>
  <si>
    <t>Leo Kool</t>
  </si>
  <si>
    <t>Cees Staal</t>
  </si>
  <si>
    <t>Gerrit Wolters</t>
  </si>
  <si>
    <t>Ton Wessel</t>
  </si>
  <si>
    <t>→</t>
  </si>
  <si>
    <t>totaal</t>
  </si>
  <si>
    <t>voornaam</t>
  </si>
  <si>
    <t>achternaam</t>
  </si>
  <si>
    <t>cat</t>
  </si>
  <si>
    <t>wd</t>
  </si>
  <si>
    <t>pt</t>
  </si>
  <si>
    <t>gem</t>
  </si>
  <si>
    <t>Kaj</t>
  </si>
  <si>
    <t>Kruit</t>
  </si>
  <si>
    <t>B</t>
  </si>
  <si>
    <t>Peter</t>
  </si>
  <si>
    <t>Groot</t>
  </si>
  <si>
    <t>A</t>
  </si>
  <si>
    <t>Jan</t>
  </si>
  <si>
    <t>Ruiter, de</t>
  </si>
  <si>
    <t>Johan</t>
  </si>
  <si>
    <t>Deubel</t>
  </si>
  <si>
    <t>C</t>
  </si>
  <si>
    <t>Leo</t>
  </si>
  <si>
    <t>Kool</t>
  </si>
  <si>
    <t>Piet</t>
  </si>
  <si>
    <t>Smit</t>
  </si>
  <si>
    <t>Paul</t>
  </si>
  <si>
    <t>Teer</t>
  </si>
  <si>
    <t>Dik</t>
  </si>
  <si>
    <t>Vermeulen</t>
  </si>
  <si>
    <t>Schelte</t>
  </si>
  <si>
    <t>Betten</t>
  </si>
  <si>
    <t>Cees</t>
  </si>
  <si>
    <t>Staal</t>
  </si>
  <si>
    <t>Merwe, van de</t>
  </si>
  <si>
    <t>Wessel</t>
  </si>
  <si>
    <t>Ton</t>
  </si>
  <si>
    <t>Peter van de Merwe</t>
  </si>
  <si>
    <t>Wolters</t>
  </si>
  <si>
    <t>Gerrit</t>
  </si>
  <si>
    <t>Ruud Groot</t>
  </si>
  <si>
    <t xml:space="preserve">Ruud </t>
  </si>
  <si>
    <t>Groep A</t>
  </si>
  <si>
    <t>Groep B</t>
  </si>
  <si>
    <t>Wout Rijs</t>
  </si>
  <si>
    <t>Wout</t>
  </si>
  <si>
    <t>Rijs</t>
  </si>
  <si>
    <t>Joop Wind</t>
  </si>
  <si>
    <t>Barbara Graas</t>
  </si>
  <si>
    <t>Groep C</t>
  </si>
  <si>
    <t xml:space="preserve">Joop </t>
  </si>
  <si>
    <t>Wind</t>
  </si>
  <si>
    <t>Barbara</t>
  </si>
  <si>
    <t>Graas</t>
  </si>
  <si>
    <t>Erik</t>
  </si>
  <si>
    <t>Haar, van der</t>
  </si>
  <si>
    <t xml:space="preserve">Hans </t>
  </si>
  <si>
    <t>Knobbe</t>
  </si>
  <si>
    <t>Erik van der Haar</t>
  </si>
  <si>
    <t>Ruud Holkamp</t>
  </si>
  <si>
    <t>Martin Berends</t>
  </si>
  <si>
    <t>Ruud</t>
  </si>
  <si>
    <t>Holkamp</t>
  </si>
  <si>
    <t>Martin</t>
  </si>
  <si>
    <t>Berends</t>
  </si>
  <si>
    <t>Zanen van</t>
  </si>
  <si>
    <t>Martin van Zanen</t>
  </si>
  <si>
    <t>Minder dan 3 keer meegespeeld</t>
  </si>
  <si>
    <t>Kees</t>
  </si>
  <si>
    <t>Berg, van den</t>
  </si>
  <si>
    <t>Aart</t>
  </si>
  <si>
    <t>Dijk, van</t>
  </si>
  <si>
    <t>Geert</t>
  </si>
  <si>
    <t>Loo, van der</t>
  </si>
  <si>
    <t>Lem, van der</t>
  </si>
  <si>
    <t>Sneldammen 2016-2017</t>
  </si>
  <si>
    <t>Sneldamcomp 2016-2017</t>
  </si>
  <si>
    <t xml:space="preserve">Johan Deubel  </t>
  </si>
  <si>
    <t>Han Knobbe</t>
  </si>
  <si>
    <t>Tekort gespeeld:</t>
  </si>
  <si>
    <t>Paul van der Lem</t>
  </si>
  <si>
    <t>Kees van den Berg</t>
  </si>
  <si>
    <t>Aart van Dijk</t>
  </si>
  <si>
    <t>Geert van der Loo</t>
  </si>
  <si>
    <t>Seizoen 2016/2017</t>
  </si>
  <si>
    <t>Sneldammen in Groepen</t>
  </si>
  <si>
    <t xml:space="preserve">C </t>
  </si>
  <si>
    <t>pnt</t>
  </si>
  <si>
    <t>plts</t>
  </si>
  <si>
    <t>Ronde</t>
  </si>
  <si>
    <t>uitslag</t>
  </si>
  <si>
    <t>Ronde 1</t>
  </si>
  <si>
    <t>-</t>
  </si>
  <si>
    <t>1-2</t>
  </si>
  <si>
    <t>3-1</t>
  </si>
  <si>
    <t>6-2</t>
  </si>
  <si>
    <t>1-4</t>
  </si>
  <si>
    <t>2-3</t>
  </si>
  <si>
    <t>5-6</t>
  </si>
  <si>
    <t>5-1</t>
  </si>
  <si>
    <t>4-2</t>
  </si>
  <si>
    <t>Ronde 2</t>
  </si>
  <si>
    <t>1-6</t>
  </si>
  <si>
    <t>2-5</t>
  </si>
  <si>
    <t>3-4</t>
  </si>
  <si>
    <t>Ronde 3</t>
  </si>
  <si>
    <t>Ronde 4</t>
  </si>
  <si>
    <t>Ronde 5</t>
  </si>
  <si>
    <t>Hans Knobbe</t>
  </si>
  <si>
    <t>X</t>
  </si>
  <si>
    <t>1-8</t>
  </si>
  <si>
    <t>2-7</t>
  </si>
  <si>
    <t>3-6</t>
  </si>
  <si>
    <t>4-5</t>
  </si>
  <si>
    <t>8-5</t>
  </si>
  <si>
    <t>6-4</t>
  </si>
  <si>
    <t>7-3</t>
  </si>
  <si>
    <t>2-8</t>
  </si>
  <si>
    <t>4-7</t>
  </si>
  <si>
    <t>8-6</t>
  </si>
  <si>
    <t>7-5</t>
  </si>
  <si>
    <t>3-8</t>
  </si>
  <si>
    <t>6-7</t>
  </si>
  <si>
    <t>8-7</t>
  </si>
  <si>
    <t>4-8</t>
  </si>
  <si>
    <t>5-3</t>
  </si>
  <si>
    <t>7-1</t>
  </si>
  <si>
    <t>Ronde 6</t>
  </si>
  <si>
    <t>Ronde 7</t>
  </si>
  <si>
    <t>Johan Deubel</t>
  </si>
  <si>
    <t>Vrije ronde</t>
  </si>
  <si>
    <t>Sneldammen</t>
  </si>
  <si>
    <t>1e</t>
  </si>
  <si>
    <t>2e</t>
  </si>
  <si>
    <t>4e</t>
  </si>
  <si>
    <t>5e</t>
  </si>
  <si>
    <t>7e</t>
  </si>
  <si>
    <t>3e</t>
  </si>
  <si>
    <t>6e</t>
  </si>
  <si>
    <t>8e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</si>
</sst>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31" borderId="7" applyNumberFormat="0" applyFont="0" applyAlignment="0" applyProtection="0"/>
    <xf numFmtId="0" fontId="36" fillId="32" borderId="0" applyNumberFormat="0" applyBorder="0" applyAlignment="0" applyProtection="0"/>
    <xf numFmtId="9" fontId="2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13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0" fontId="44" fillId="0" borderId="0" xfId="0" applyFont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21" xfId="0" applyFont="1" applyBorder="1" applyAlignment="1">
      <alignment/>
    </xf>
    <xf numFmtId="1" fontId="0" fillId="3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NumberFormat="1" applyFont="1" applyBorder="1" applyAlignment="1" quotePrefix="1">
      <alignment/>
    </xf>
    <xf numFmtId="0" fontId="0" fillId="0" borderId="18" xfId="0" applyFont="1" applyBorder="1" applyAlignment="1">
      <alignment/>
    </xf>
    <xf numFmtId="1" fontId="0" fillId="0" borderId="23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1" xfId="0" applyNumberFormat="1" applyFont="1" applyBorder="1" applyAlignment="1" quotePrefix="1">
      <alignment/>
    </xf>
    <xf numFmtId="0" fontId="0" fillId="0" borderId="12" xfId="0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" fontId="0" fillId="0" borderId="20" xfId="0" applyNumberFormat="1" applyBorder="1" applyAlignment="1">
      <alignment horizontal="center"/>
    </xf>
    <xf numFmtId="1" fontId="0" fillId="33" borderId="20" xfId="0" applyNumberFormat="1" applyFill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1" xfId="0" applyNumberFormat="1" applyFont="1" applyBorder="1" applyAlignment="1" quotePrefix="1">
      <alignment horizontal="center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12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selection activeCell="U27" sqref="U27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4" width="3.7109375" style="0" customWidth="1"/>
    <col min="5" max="16" width="5.7109375" style="0" customWidth="1"/>
  </cols>
  <sheetData>
    <row r="1" ht="15.75">
      <c r="A1" s="2" t="s">
        <v>84</v>
      </c>
    </row>
    <row r="3" spans="1:17" ht="15" customHeight="1">
      <c r="A3" s="3"/>
      <c r="B3" s="110" t="s">
        <v>85</v>
      </c>
      <c r="C3" s="111"/>
      <c r="D3" s="6" t="s">
        <v>12</v>
      </c>
      <c r="E3" s="112">
        <v>42710</v>
      </c>
      <c r="F3" s="113"/>
      <c r="G3" s="114">
        <v>42737</v>
      </c>
      <c r="H3" s="115"/>
      <c r="I3" s="112">
        <v>42779</v>
      </c>
      <c r="J3" s="115"/>
      <c r="K3" s="112">
        <v>42843</v>
      </c>
      <c r="L3" s="115"/>
      <c r="M3" s="112">
        <v>42884</v>
      </c>
      <c r="N3" s="115"/>
      <c r="O3" s="106" t="s">
        <v>13</v>
      </c>
      <c r="P3" s="107"/>
      <c r="Q3" s="108"/>
    </row>
    <row r="4" spans="1:17" ht="15" customHeight="1">
      <c r="A4" s="3"/>
      <c r="B4" s="25" t="s">
        <v>14</v>
      </c>
      <c r="C4" s="7" t="s">
        <v>15</v>
      </c>
      <c r="D4" s="8" t="s">
        <v>16</v>
      </c>
      <c r="E4" s="9" t="s">
        <v>17</v>
      </c>
      <c r="F4" s="10" t="s">
        <v>18</v>
      </c>
      <c r="G4" s="9" t="s">
        <v>17</v>
      </c>
      <c r="H4" s="10" t="s">
        <v>18</v>
      </c>
      <c r="I4" s="9" t="s">
        <v>17</v>
      </c>
      <c r="J4" s="10" t="s">
        <v>18</v>
      </c>
      <c r="K4" s="9" t="s">
        <v>17</v>
      </c>
      <c r="L4" s="10" t="s">
        <v>18</v>
      </c>
      <c r="M4" s="9" t="s">
        <v>17</v>
      </c>
      <c r="N4" s="10" t="s">
        <v>18</v>
      </c>
      <c r="O4" s="13" t="s">
        <v>17</v>
      </c>
      <c r="P4" s="9" t="s">
        <v>18</v>
      </c>
      <c r="Q4" s="14" t="s">
        <v>19</v>
      </c>
    </row>
    <row r="5" spans="1:18" ht="15" customHeight="1">
      <c r="A5" s="3">
        <v>1</v>
      </c>
      <c r="B5" s="28" t="s">
        <v>20</v>
      </c>
      <c r="C5" s="11" t="s">
        <v>21</v>
      </c>
      <c r="D5" s="18" t="s">
        <v>22</v>
      </c>
      <c r="E5" s="4">
        <v>6</v>
      </c>
      <c r="F5" s="5">
        <v>9</v>
      </c>
      <c r="G5" s="4">
        <v>7</v>
      </c>
      <c r="H5" s="5">
        <v>11</v>
      </c>
      <c r="I5" s="4"/>
      <c r="J5" s="5"/>
      <c r="K5" s="4"/>
      <c r="L5" s="5"/>
      <c r="M5" s="4"/>
      <c r="N5" s="5"/>
      <c r="O5" s="20">
        <f aca="true" t="shared" si="0" ref="O5:O30">+E5+G5+I5+K5+M5</f>
        <v>13</v>
      </c>
      <c r="P5" s="5">
        <f aca="true" t="shared" si="1" ref="P5:P30">+F5+H5+J5+L5+N5</f>
        <v>20</v>
      </c>
      <c r="Q5" s="15">
        <f aca="true" t="shared" si="2" ref="Q5:Q30">P5/O5</f>
        <v>1.5384615384615385</v>
      </c>
      <c r="R5" s="1"/>
    </row>
    <row r="6" spans="1:18" ht="15" customHeight="1">
      <c r="A6" s="3">
        <v>2</v>
      </c>
      <c r="B6" s="26" t="s">
        <v>81</v>
      </c>
      <c r="C6" s="24" t="s">
        <v>82</v>
      </c>
      <c r="D6" s="18" t="s">
        <v>30</v>
      </c>
      <c r="E6" s="4">
        <v>6</v>
      </c>
      <c r="F6" s="5">
        <v>9</v>
      </c>
      <c r="G6" s="4"/>
      <c r="H6" s="5"/>
      <c r="I6" s="4"/>
      <c r="J6" s="5"/>
      <c r="K6" s="4"/>
      <c r="L6" s="5"/>
      <c r="M6" s="4"/>
      <c r="N6" s="5"/>
      <c r="O6" s="20">
        <f t="shared" si="0"/>
        <v>6</v>
      </c>
      <c r="P6" s="5">
        <f t="shared" si="1"/>
        <v>9</v>
      </c>
      <c r="Q6" s="15">
        <f t="shared" si="2"/>
        <v>1.5</v>
      </c>
      <c r="R6" s="1"/>
    </row>
    <row r="7" spans="1:18" ht="15" customHeight="1">
      <c r="A7" s="3">
        <v>3</v>
      </c>
      <c r="B7" s="28" t="s">
        <v>26</v>
      </c>
      <c r="C7" s="11" t="s">
        <v>27</v>
      </c>
      <c r="D7" s="18" t="s">
        <v>25</v>
      </c>
      <c r="E7" s="4">
        <v>6</v>
      </c>
      <c r="F7" s="5">
        <v>10</v>
      </c>
      <c r="G7" s="4">
        <v>7</v>
      </c>
      <c r="H7" s="5">
        <v>9</v>
      </c>
      <c r="I7" s="4"/>
      <c r="J7" s="5"/>
      <c r="K7" s="4"/>
      <c r="L7" s="5"/>
      <c r="M7" s="4"/>
      <c r="N7" s="5"/>
      <c r="O7" s="20">
        <f t="shared" si="0"/>
        <v>13</v>
      </c>
      <c r="P7" s="5">
        <f t="shared" si="1"/>
        <v>19</v>
      </c>
      <c r="Q7" s="15">
        <f t="shared" si="2"/>
        <v>1.4615384615384615</v>
      </c>
      <c r="R7" s="1"/>
    </row>
    <row r="8" spans="1:18" ht="15" customHeight="1">
      <c r="A8" s="3">
        <v>4</v>
      </c>
      <c r="B8" s="26" t="s">
        <v>33</v>
      </c>
      <c r="C8" s="24" t="s">
        <v>34</v>
      </c>
      <c r="D8" s="27" t="s">
        <v>22</v>
      </c>
      <c r="E8" s="4"/>
      <c r="F8" s="5"/>
      <c r="G8" s="4">
        <v>7</v>
      </c>
      <c r="H8" s="5">
        <v>10</v>
      </c>
      <c r="I8" s="4"/>
      <c r="J8" s="5"/>
      <c r="K8" s="4"/>
      <c r="L8" s="5"/>
      <c r="M8" s="4"/>
      <c r="N8" s="5"/>
      <c r="O8" s="20">
        <f t="shared" si="0"/>
        <v>7</v>
      </c>
      <c r="P8" s="5">
        <f t="shared" si="1"/>
        <v>10</v>
      </c>
      <c r="Q8" s="15">
        <f t="shared" si="2"/>
        <v>1.4285714285714286</v>
      </c>
      <c r="R8" s="1" t="s">
        <v>0</v>
      </c>
    </row>
    <row r="9" spans="1:17" ht="15" customHeight="1">
      <c r="A9" s="3">
        <v>5</v>
      </c>
      <c r="B9" s="18" t="s">
        <v>23</v>
      </c>
      <c r="C9" s="11" t="s">
        <v>24</v>
      </c>
      <c r="D9" s="18" t="s">
        <v>25</v>
      </c>
      <c r="E9" s="4">
        <v>6</v>
      </c>
      <c r="F9" s="5">
        <v>9</v>
      </c>
      <c r="G9" s="4">
        <v>7</v>
      </c>
      <c r="H9" s="5">
        <v>8</v>
      </c>
      <c r="I9" s="4"/>
      <c r="J9" s="5"/>
      <c r="K9" s="4"/>
      <c r="L9" s="5"/>
      <c r="M9" s="4"/>
      <c r="N9" s="5"/>
      <c r="O9" s="20">
        <f t="shared" si="0"/>
        <v>13</v>
      </c>
      <c r="P9" s="5">
        <f t="shared" si="1"/>
        <v>17</v>
      </c>
      <c r="Q9" s="15">
        <f t="shared" si="2"/>
        <v>1.3076923076923077</v>
      </c>
    </row>
    <row r="10" spans="1:17" ht="15" customHeight="1">
      <c r="A10" s="3">
        <v>6</v>
      </c>
      <c r="B10" s="18" t="s">
        <v>63</v>
      </c>
      <c r="C10" s="11" t="s">
        <v>64</v>
      </c>
      <c r="D10" s="31" t="s">
        <v>25</v>
      </c>
      <c r="E10" s="4">
        <v>6</v>
      </c>
      <c r="F10" s="5">
        <v>7</v>
      </c>
      <c r="G10" s="4">
        <v>7</v>
      </c>
      <c r="H10" s="5">
        <v>9</v>
      </c>
      <c r="I10" s="4"/>
      <c r="J10" s="5"/>
      <c r="K10" s="4"/>
      <c r="L10" s="5"/>
      <c r="M10" s="4"/>
      <c r="N10" s="5"/>
      <c r="O10" s="20">
        <f t="shared" si="0"/>
        <v>13</v>
      </c>
      <c r="P10" s="5">
        <f t="shared" si="1"/>
        <v>16</v>
      </c>
      <c r="Q10" s="17">
        <f t="shared" si="2"/>
        <v>1.2307692307692308</v>
      </c>
    </row>
    <row r="11" spans="1:17" ht="15" customHeight="1">
      <c r="A11" s="3">
        <v>7</v>
      </c>
      <c r="B11" s="11" t="s">
        <v>59</v>
      </c>
      <c r="C11" s="11" t="s">
        <v>60</v>
      </c>
      <c r="D11" s="18" t="s">
        <v>25</v>
      </c>
      <c r="E11" s="22">
        <v>6</v>
      </c>
      <c r="F11" s="23">
        <v>9</v>
      </c>
      <c r="G11" s="22">
        <v>7</v>
      </c>
      <c r="H11" s="23">
        <v>6</v>
      </c>
      <c r="I11" s="22"/>
      <c r="J11" s="23"/>
      <c r="K11" s="22"/>
      <c r="L11" s="23"/>
      <c r="M11" s="22"/>
      <c r="N11" s="23"/>
      <c r="O11" s="20">
        <f t="shared" si="0"/>
        <v>13</v>
      </c>
      <c r="P11" s="5">
        <f t="shared" si="1"/>
        <v>15</v>
      </c>
      <c r="Q11" s="15">
        <f t="shared" si="2"/>
        <v>1.1538461538461537</v>
      </c>
    </row>
    <row r="12" spans="1:17" ht="15" customHeight="1">
      <c r="A12" s="3">
        <v>8</v>
      </c>
      <c r="B12" s="18" t="s">
        <v>28</v>
      </c>
      <c r="C12" s="11" t="s">
        <v>29</v>
      </c>
      <c r="D12" s="3" t="s">
        <v>30</v>
      </c>
      <c r="E12" s="4">
        <v>6</v>
      </c>
      <c r="F12" s="5">
        <v>7</v>
      </c>
      <c r="G12" s="4">
        <v>7</v>
      </c>
      <c r="H12" s="5">
        <v>8</v>
      </c>
      <c r="I12" s="4"/>
      <c r="J12" s="5"/>
      <c r="K12" s="4"/>
      <c r="L12" s="5"/>
      <c r="M12" s="4"/>
      <c r="N12" s="5"/>
      <c r="O12" s="20">
        <f t="shared" si="0"/>
        <v>13</v>
      </c>
      <c r="P12" s="5">
        <f t="shared" si="1"/>
        <v>15</v>
      </c>
      <c r="Q12" s="15">
        <f t="shared" si="2"/>
        <v>1.1538461538461537</v>
      </c>
    </row>
    <row r="13" spans="1:17" ht="15" customHeight="1">
      <c r="A13" s="3">
        <v>9</v>
      </c>
      <c r="B13" s="28" t="s">
        <v>23</v>
      </c>
      <c r="C13" s="11" t="s">
        <v>43</v>
      </c>
      <c r="D13" s="18" t="s">
        <v>22</v>
      </c>
      <c r="E13" s="21"/>
      <c r="F13" s="19"/>
      <c r="G13" s="21">
        <v>7</v>
      </c>
      <c r="H13" s="19">
        <v>8</v>
      </c>
      <c r="I13" s="21"/>
      <c r="J13" s="19"/>
      <c r="K13" s="21"/>
      <c r="L13" s="19"/>
      <c r="M13" s="21"/>
      <c r="N13" s="19"/>
      <c r="O13" s="20">
        <f t="shared" si="0"/>
        <v>7</v>
      </c>
      <c r="P13" s="5">
        <f t="shared" si="1"/>
        <v>8</v>
      </c>
      <c r="Q13" s="16">
        <f t="shared" si="2"/>
        <v>1.1428571428571428</v>
      </c>
    </row>
    <row r="14" spans="1:17" ht="15" customHeight="1">
      <c r="A14" s="3">
        <v>10</v>
      </c>
      <c r="B14" s="11" t="s">
        <v>50</v>
      </c>
      <c r="C14" s="24" t="s">
        <v>24</v>
      </c>
      <c r="D14" s="18" t="s">
        <v>25</v>
      </c>
      <c r="E14" s="4">
        <v>6</v>
      </c>
      <c r="F14" s="5">
        <v>5</v>
      </c>
      <c r="G14" s="4">
        <v>7</v>
      </c>
      <c r="H14" s="5">
        <v>8</v>
      </c>
      <c r="I14" s="4"/>
      <c r="J14" s="5"/>
      <c r="K14" s="4"/>
      <c r="L14" s="5"/>
      <c r="M14" s="4"/>
      <c r="N14" s="5"/>
      <c r="O14" s="20">
        <f t="shared" si="0"/>
        <v>13</v>
      </c>
      <c r="P14" s="5">
        <f t="shared" si="1"/>
        <v>13</v>
      </c>
      <c r="Q14" s="17">
        <f t="shared" si="2"/>
        <v>1</v>
      </c>
    </row>
    <row r="15" spans="1:17" ht="15" customHeight="1">
      <c r="A15" s="3">
        <v>11</v>
      </c>
      <c r="B15" s="80" t="s">
        <v>41</v>
      </c>
      <c r="C15" s="103" t="s">
        <v>42</v>
      </c>
      <c r="D15" s="18" t="s">
        <v>30</v>
      </c>
      <c r="E15" s="4">
        <v>6</v>
      </c>
      <c r="F15" s="5">
        <v>6</v>
      </c>
      <c r="G15" s="4">
        <v>7</v>
      </c>
      <c r="H15" s="5">
        <v>6</v>
      </c>
      <c r="I15" s="4"/>
      <c r="J15" s="5"/>
      <c r="K15" s="4"/>
      <c r="L15" s="5"/>
      <c r="M15" s="4"/>
      <c r="N15" s="5"/>
      <c r="O15" s="20">
        <f t="shared" si="0"/>
        <v>13</v>
      </c>
      <c r="P15" s="5">
        <f t="shared" si="1"/>
        <v>12</v>
      </c>
      <c r="Q15" s="15">
        <f t="shared" si="2"/>
        <v>0.9230769230769231</v>
      </c>
    </row>
    <row r="16" spans="1:17" ht="15" customHeight="1">
      <c r="A16" s="3">
        <v>12</v>
      </c>
      <c r="B16" s="26" t="s">
        <v>37</v>
      </c>
      <c r="C16" s="11" t="s">
        <v>38</v>
      </c>
      <c r="D16" s="105" t="s">
        <v>25</v>
      </c>
      <c r="E16" s="22">
        <v>6</v>
      </c>
      <c r="F16" s="23">
        <v>6</v>
      </c>
      <c r="G16" s="22">
        <v>7</v>
      </c>
      <c r="H16" s="23">
        <v>5</v>
      </c>
      <c r="I16" s="22"/>
      <c r="J16" s="23"/>
      <c r="K16" s="22"/>
      <c r="L16" s="23"/>
      <c r="M16" s="22"/>
      <c r="N16" s="23"/>
      <c r="O16" s="20">
        <f t="shared" si="0"/>
        <v>13</v>
      </c>
      <c r="P16" s="5">
        <f t="shared" si="1"/>
        <v>11</v>
      </c>
      <c r="Q16" s="15">
        <f t="shared" si="2"/>
        <v>0.8461538461538461</v>
      </c>
    </row>
    <row r="17" spans="1:17" ht="15" customHeight="1">
      <c r="A17" s="3">
        <v>13</v>
      </c>
      <c r="B17" s="18" t="s">
        <v>39</v>
      </c>
      <c r="C17" s="11" t="s">
        <v>40</v>
      </c>
      <c r="D17" s="18" t="s">
        <v>22</v>
      </c>
      <c r="E17" s="4">
        <v>6</v>
      </c>
      <c r="F17" s="5">
        <v>0</v>
      </c>
      <c r="G17" s="4">
        <v>7</v>
      </c>
      <c r="H17" s="5">
        <v>10</v>
      </c>
      <c r="I17" s="4"/>
      <c r="J17" s="5"/>
      <c r="K17" s="4"/>
      <c r="L17" s="5"/>
      <c r="M17" s="4"/>
      <c r="N17" s="5"/>
      <c r="O17" s="20">
        <f t="shared" si="0"/>
        <v>13</v>
      </c>
      <c r="P17" s="5">
        <f t="shared" si="1"/>
        <v>10</v>
      </c>
      <c r="Q17" s="15">
        <f t="shared" si="2"/>
        <v>0.7692307692307693</v>
      </c>
    </row>
    <row r="18" spans="1:17" ht="15" customHeight="1">
      <c r="A18" s="3">
        <v>14</v>
      </c>
      <c r="B18" s="26" t="s">
        <v>35</v>
      </c>
      <c r="C18" s="24" t="s">
        <v>36</v>
      </c>
      <c r="D18" s="18" t="s">
        <v>25</v>
      </c>
      <c r="E18" s="22"/>
      <c r="F18" s="23"/>
      <c r="G18" s="22">
        <v>7</v>
      </c>
      <c r="H18" s="23">
        <v>5</v>
      </c>
      <c r="I18" s="22"/>
      <c r="J18" s="23"/>
      <c r="K18" s="22"/>
      <c r="L18" s="23"/>
      <c r="M18" s="22"/>
      <c r="N18" s="23"/>
      <c r="O18" s="20">
        <f t="shared" si="0"/>
        <v>7</v>
      </c>
      <c r="P18" s="5">
        <f t="shared" si="1"/>
        <v>5</v>
      </c>
      <c r="Q18" s="15">
        <f t="shared" si="2"/>
        <v>0.7142857142857143</v>
      </c>
    </row>
    <row r="19" spans="1:17" ht="15" customHeight="1">
      <c r="A19" s="3">
        <v>15</v>
      </c>
      <c r="B19" s="26" t="s">
        <v>61</v>
      </c>
      <c r="C19" s="11" t="s">
        <v>62</v>
      </c>
      <c r="D19" s="18" t="s">
        <v>30</v>
      </c>
      <c r="E19" s="4">
        <v>6</v>
      </c>
      <c r="F19" s="5">
        <v>3</v>
      </c>
      <c r="G19" s="4">
        <v>7</v>
      </c>
      <c r="H19" s="5">
        <v>5</v>
      </c>
      <c r="I19" s="4"/>
      <c r="J19" s="5"/>
      <c r="K19" s="4"/>
      <c r="L19" s="5"/>
      <c r="M19" s="4"/>
      <c r="N19" s="5"/>
      <c r="O19" s="20">
        <f t="shared" si="0"/>
        <v>13</v>
      </c>
      <c r="P19" s="5">
        <f t="shared" si="1"/>
        <v>8</v>
      </c>
      <c r="Q19" s="15">
        <f t="shared" si="2"/>
        <v>0.6153846153846154</v>
      </c>
    </row>
    <row r="20" spans="1:17" ht="15" customHeight="1">
      <c r="A20" s="3">
        <v>16</v>
      </c>
      <c r="B20" s="27" t="s">
        <v>65</v>
      </c>
      <c r="C20" s="104" t="s">
        <v>66</v>
      </c>
      <c r="D20" s="18" t="s">
        <v>30</v>
      </c>
      <c r="E20" s="4">
        <v>6</v>
      </c>
      <c r="F20" s="5">
        <v>3</v>
      </c>
      <c r="G20" s="4">
        <v>7</v>
      </c>
      <c r="H20" s="5">
        <v>2</v>
      </c>
      <c r="I20" s="4"/>
      <c r="J20" s="5"/>
      <c r="K20" s="4"/>
      <c r="L20" s="5"/>
      <c r="M20" s="4"/>
      <c r="N20" s="5"/>
      <c r="O20" s="20">
        <f t="shared" si="0"/>
        <v>13</v>
      </c>
      <c r="P20" s="5">
        <f t="shared" si="1"/>
        <v>5</v>
      </c>
      <c r="Q20" s="15">
        <f t="shared" si="2"/>
        <v>0.38461538461538464</v>
      </c>
    </row>
    <row r="21" spans="1:17" ht="15" customHeight="1">
      <c r="A21" s="3">
        <v>17</v>
      </c>
      <c r="B21" s="102" t="s">
        <v>77</v>
      </c>
      <c r="C21" s="11" t="s">
        <v>78</v>
      </c>
      <c r="D21" s="18" t="s">
        <v>95</v>
      </c>
      <c r="E21" s="4"/>
      <c r="F21" s="5"/>
      <c r="G21" s="4">
        <v>7</v>
      </c>
      <c r="H21" s="5">
        <v>2</v>
      </c>
      <c r="I21" s="4"/>
      <c r="J21" s="5"/>
      <c r="K21" s="4"/>
      <c r="L21" s="5"/>
      <c r="M21" s="4"/>
      <c r="N21" s="5"/>
      <c r="O21" s="20">
        <f t="shared" si="0"/>
        <v>7</v>
      </c>
      <c r="P21" s="5">
        <f t="shared" si="1"/>
        <v>2</v>
      </c>
      <c r="Q21" s="15">
        <f t="shared" si="2"/>
        <v>0.2857142857142857</v>
      </c>
    </row>
    <row r="22" spans="1:17" ht="15" customHeight="1">
      <c r="A22" s="3">
        <v>18</v>
      </c>
      <c r="B22" s="26" t="s">
        <v>48</v>
      </c>
      <c r="C22" s="11" t="s">
        <v>47</v>
      </c>
      <c r="D22" s="18" t="s">
        <v>30</v>
      </c>
      <c r="E22" s="82">
        <v>6</v>
      </c>
      <c r="F22" s="83">
        <v>1</v>
      </c>
      <c r="G22" s="82"/>
      <c r="H22" s="83"/>
      <c r="I22" s="82"/>
      <c r="J22" s="83"/>
      <c r="K22" s="82"/>
      <c r="L22" s="83"/>
      <c r="M22" s="82"/>
      <c r="N22" s="83"/>
      <c r="O22" s="20">
        <f t="shared" si="0"/>
        <v>6</v>
      </c>
      <c r="P22" s="5">
        <f t="shared" si="1"/>
        <v>1</v>
      </c>
      <c r="Q22" s="16">
        <f t="shared" si="2"/>
        <v>0.16666666666666666</v>
      </c>
    </row>
    <row r="23" spans="1:17" ht="15" customHeight="1">
      <c r="A23" s="3">
        <v>19</v>
      </c>
      <c r="B23" s="11" t="s">
        <v>72</v>
      </c>
      <c r="C23" s="24" t="s">
        <v>73</v>
      </c>
      <c r="D23" s="18" t="s">
        <v>22</v>
      </c>
      <c r="E23" s="4"/>
      <c r="F23" s="5"/>
      <c r="G23" s="4"/>
      <c r="H23" s="5"/>
      <c r="I23" s="4"/>
      <c r="J23" s="5"/>
      <c r="K23" s="4"/>
      <c r="L23" s="5"/>
      <c r="M23" s="4"/>
      <c r="N23" s="5"/>
      <c r="O23" s="20">
        <f t="shared" si="0"/>
        <v>0</v>
      </c>
      <c r="P23" s="5">
        <f t="shared" si="1"/>
        <v>0</v>
      </c>
      <c r="Q23" s="15" t="e">
        <f t="shared" si="2"/>
        <v>#DIV/0!</v>
      </c>
    </row>
    <row r="24" spans="1:17" ht="15" customHeight="1">
      <c r="A24" s="3">
        <v>20</v>
      </c>
      <c r="B24" s="3" t="s">
        <v>79</v>
      </c>
      <c r="C24" s="81" t="s">
        <v>80</v>
      </c>
      <c r="D24" s="18" t="s">
        <v>30</v>
      </c>
      <c r="E24" s="4"/>
      <c r="F24" s="5"/>
      <c r="G24" s="4"/>
      <c r="H24" s="5"/>
      <c r="I24" s="4"/>
      <c r="J24" s="5"/>
      <c r="K24" s="4"/>
      <c r="L24" s="5"/>
      <c r="M24" s="4"/>
      <c r="N24" s="5"/>
      <c r="O24" s="20">
        <f t="shared" si="0"/>
        <v>0</v>
      </c>
      <c r="P24" s="5">
        <f t="shared" si="1"/>
        <v>0</v>
      </c>
      <c r="Q24" s="15" t="e">
        <f t="shared" si="2"/>
        <v>#DIV/0!</v>
      </c>
    </row>
    <row r="25" spans="1:17" ht="15" customHeight="1">
      <c r="A25" s="3">
        <v>21</v>
      </c>
      <c r="B25" s="11" t="s">
        <v>70</v>
      </c>
      <c r="C25" s="11" t="s">
        <v>71</v>
      </c>
      <c r="D25" s="18" t="s">
        <v>22</v>
      </c>
      <c r="E25" s="4"/>
      <c r="F25" s="5"/>
      <c r="G25" s="4"/>
      <c r="H25" s="5"/>
      <c r="I25" s="4"/>
      <c r="J25" s="5"/>
      <c r="K25" s="4"/>
      <c r="L25" s="5"/>
      <c r="M25" s="4"/>
      <c r="N25" s="5"/>
      <c r="O25" s="20">
        <f t="shared" si="0"/>
        <v>0</v>
      </c>
      <c r="P25" s="5">
        <f t="shared" si="1"/>
        <v>0</v>
      </c>
      <c r="Q25" s="15" t="e">
        <f t="shared" si="2"/>
        <v>#DIV/0!</v>
      </c>
    </row>
    <row r="26" spans="1:17" ht="15" customHeight="1">
      <c r="A26" s="3">
        <v>22</v>
      </c>
      <c r="B26" s="26" t="s">
        <v>31</v>
      </c>
      <c r="C26" s="18" t="s">
        <v>32</v>
      </c>
      <c r="D26" s="18" t="s">
        <v>22</v>
      </c>
      <c r="E26" s="4"/>
      <c r="F26" s="5"/>
      <c r="G26" s="4"/>
      <c r="H26" s="5"/>
      <c r="I26" s="4"/>
      <c r="J26" s="5"/>
      <c r="K26" s="4"/>
      <c r="L26" s="5"/>
      <c r="M26" s="4"/>
      <c r="N26" s="5"/>
      <c r="O26" s="20">
        <f t="shared" si="0"/>
        <v>0</v>
      </c>
      <c r="P26" s="5">
        <f t="shared" si="1"/>
        <v>0</v>
      </c>
      <c r="Q26" s="15" t="e">
        <f t="shared" si="2"/>
        <v>#DIV/0!</v>
      </c>
    </row>
    <row r="27" spans="1:17" ht="15" customHeight="1">
      <c r="A27" s="3">
        <v>23</v>
      </c>
      <c r="B27" s="26" t="s">
        <v>35</v>
      </c>
      <c r="C27" s="11" t="s">
        <v>83</v>
      </c>
      <c r="D27" s="18" t="s">
        <v>25</v>
      </c>
      <c r="E27" s="4"/>
      <c r="F27" s="19"/>
      <c r="G27" s="21"/>
      <c r="H27" s="19"/>
      <c r="I27" s="21"/>
      <c r="J27" s="19"/>
      <c r="K27" s="21"/>
      <c r="L27" s="19"/>
      <c r="M27" s="21"/>
      <c r="N27" s="19"/>
      <c r="O27" s="20">
        <f t="shared" si="0"/>
        <v>0</v>
      </c>
      <c r="P27" s="5">
        <f t="shared" si="1"/>
        <v>0</v>
      </c>
      <c r="Q27" s="16" t="e">
        <f t="shared" si="2"/>
        <v>#DIV/0!</v>
      </c>
    </row>
    <row r="28" spans="1:17" ht="15" customHeight="1">
      <c r="A28" s="3">
        <v>24</v>
      </c>
      <c r="B28" s="18" t="s">
        <v>54</v>
      </c>
      <c r="C28" s="18" t="s">
        <v>55</v>
      </c>
      <c r="D28" s="18" t="s">
        <v>25</v>
      </c>
      <c r="E28" s="4"/>
      <c r="F28" s="5"/>
      <c r="G28" s="4"/>
      <c r="H28" s="5"/>
      <c r="I28" s="4"/>
      <c r="J28" s="5"/>
      <c r="K28" s="4"/>
      <c r="L28" s="5"/>
      <c r="M28" s="4"/>
      <c r="N28" s="5"/>
      <c r="O28" s="20">
        <f t="shared" si="0"/>
        <v>0</v>
      </c>
      <c r="P28" s="5">
        <f t="shared" si="1"/>
        <v>0</v>
      </c>
      <c r="Q28" s="15" t="e">
        <f t="shared" si="2"/>
        <v>#DIV/0!</v>
      </c>
    </row>
    <row r="29" spans="1:17" ht="15" customHeight="1">
      <c r="A29" s="3">
        <v>25</v>
      </c>
      <c r="B29" s="28" t="s">
        <v>45</v>
      </c>
      <c r="C29" s="18" t="s">
        <v>44</v>
      </c>
      <c r="D29" s="18" t="s">
        <v>30</v>
      </c>
      <c r="E29" s="22"/>
      <c r="F29" s="23"/>
      <c r="G29" s="22"/>
      <c r="H29" s="23"/>
      <c r="I29" s="22"/>
      <c r="J29" s="23"/>
      <c r="K29" s="22"/>
      <c r="L29" s="23"/>
      <c r="M29" s="22"/>
      <c r="N29" s="23"/>
      <c r="O29" s="20">
        <f t="shared" si="0"/>
        <v>0</v>
      </c>
      <c r="P29" s="5">
        <f t="shared" si="1"/>
        <v>0</v>
      </c>
      <c r="Q29" s="15" t="e">
        <f t="shared" si="2"/>
        <v>#DIV/0!</v>
      </c>
    </row>
    <row r="30" spans="1:17" ht="15" customHeight="1">
      <c r="A30" s="3">
        <v>26</v>
      </c>
      <c r="B30" s="29" t="s">
        <v>72</v>
      </c>
      <c r="C30" s="30" t="s">
        <v>74</v>
      </c>
      <c r="D30" s="18" t="s">
        <v>30</v>
      </c>
      <c r="E30" s="22"/>
      <c r="F30" s="23"/>
      <c r="G30" s="22"/>
      <c r="H30" s="23"/>
      <c r="I30" s="22"/>
      <c r="J30" s="23"/>
      <c r="K30" s="22"/>
      <c r="L30" s="23"/>
      <c r="M30" s="22"/>
      <c r="N30" s="23"/>
      <c r="O30" s="20">
        <f t="shared" si="0"/>
        <v>0</v>
      </c>
      <c r="P30" s="5">
        <f t="shared" si="1"/>
        <v>0</v>
      </c>
      <c r="Q30" s="15" t="e">
        <f t="shared" si="2"/>
        <v>#DIV/0!</v>
      </c>
    </row>
    <row r="31" spans="1:17" ht="15" customHeight="1">
      <c r="A31" s="3">
        <v>27</v>
      </c>
      <c r="B31" s="26"/>
      <c r="C31" s="11"/>
      <c r="D31" s="18"/>
      <c r="E31" s="4"/>
      <c r="F31" s="5"/>
      <c r="G31" s="4"/>
      <c r="H31" s="5"/>
      <c r="I31" s="4"/>
      <c r="J31" s="5"/>
      <c r="K31" s="4"/>
      <c r="L31" s="5"/>
      <c r="M31" s="4"/>
      <c r="N31" s="5"/>
      <c r="O31" s="20">
        <f aca="true" t="shared" si="3" ref="O31:O36">+E31+G31+I31+K31+M31</f>
        <v>0</v>
      </c>
      <c r="P31" s="5">
        <f aca="true" t="shared" si="4" ref="P31:P36">+F31+H31+J31+L31+N31</f>
        <v>0</v>
      </c>
      <c r="Q31" s="15" t="e">
        <f aca="true" t="shared" si="5" ref="Q31:Q37">P31/O31</f>
        <v>#DIV/0!</v>
      </c>
    </row>
    <row r="32" spans="1:17" ht="15" customHeight="1">
      <c r="A32" s="3">
        <v>28</v>
      </c>
      <c r="B32" s="26"/>
      <c r="C32" s="11"/>
      <c r="D32" s="18"/>
      <c r="E32" s="4"/>
      <c r="F32" s="5"/>
      <c r="G32" s="4"/>
      <c r="H32" s="5"/>
      <c r="I32" s="4"/>
      <c r="J32" s="5"/>
      <c r="K32" s="4"/>
      <c r="L32" s="5"/>
      <c r="M32" s="4"/>
      <c r="N32" s="5"/>
      <c r="O32" s="20">
        <f t="shared" si="3"/>
        <v>0</v>
      </c>
      <c r="P32" s="5">
        <f t="shared" si="4"/>
        <v>0</v>
      </c>
      <c r="Q32" s="15" t="e">
        <f t="shared" si="5"/>
        <v>#DIV/0!</v>
      </c>
    </row>
    <row r="33" spans="1:17" ht="15" customHeight="1">
      <c r="A33" s="31" t="s">
        <v>76</v>
      </c>
      <c r="E33" s="4"/>
      <c r="F33" s="5"/>
      <c r="G33" s="4"/>
      <c r="H33" s="5"/>
      <c r="I33" s="4"/>
      <c r="J33" s="5"/>
      <c r="K33" s="4"/>
      <c r="L33" s="5"/>
      <c r="M33" s="4"/>
      <c r="N33" s="5"/>
      <c r="O33" s="20"/>
      <c r="P33" s="5"/>
      <c r="Q33" s="15"/>
    </row>
    <row r="34" spans="1:17" ht="15" customHeight="1">
      <c r="A34" s="3"/>
      <c r="B34" s="26"/>
      <c r="C34" s="11"/>
      <c r="D34" s="18"/>
      <c r="F34" s="5"/>
      <c r="G34" s="4"/>
      <c r="H34" s="5"/>
      <c r="I34" s="4"/>
      <c r="J34" s="5"/>
      <c r="K34" s="4"/>
      <c r="L34" s="5"/>
      <c r="M34" s="4"/>
      <c r="N34" s="5"/>
      <c r="O34" s="20">
        <f t="shared" si="3"/>
        <v>0</v>
      </c>
      <c r="P34" s="5">
        <f t="shared" si="4"/>
        <v>0</v>
      </c>
      <c r="Q34" s="15" t="e">
        <f t="shared" si="5"/>
        <v>#DIV/0!</v>
      </c>
    </row>
    <row r="35" spans="1:17" ht="15" customHeight="1">
      <c r="A35" s="3"/>
      <c r="B35" s="26"/>
      <c r="C35" s="11"/>
      <c r="D35" s="18"/>
      <c r="E35" s="4"/>
      <c r="F35" s="5"/>
      <c r="G35" s="4"/>
      <c r="H35" s="5"/>
      <c r="I35" s="4"/>
      <c r="J35" s="5"/>
      <c r="K35" s="4"/>
      <c r="L35" s="5"/>
      <c r="M35" s="4"/>
      <c r="N35" s="5"/>
      <c r="O35" s="20">
        <f t="shared" si="3"/>
        <v>0</v>
      </c>
      <c r="P35" s="5">
        <f t="shared" si="4"/>
        <v>0</v>
      </c>
      <c r="Q35" s="15" t="e">
        <f t="shared" si="5"/>
        <v>#DIV/0!</v>
      </c>
    </row>
    <row r="36" spans="1:17" ht="15" customHeight="1">
      <c r="A36" s="3"/>
      <c r="B36" s="26"/>
      <c r="C36" s="11"/>
      <c r="D36" s="18"/>
      <c r="E36" s="4"/>
      <c r="F36" s="5"/>
      <c r="G36" s="4"/>
      <c r="H36" s="5"/>
      <c r="I36" s="4"/>
      <c r="J36" s="5"/>
      <c r="K36" s="4"/>
      <c r="L36" s="5"/>
      <c r="M36" s="4"/>
      <c r="N36" s="5"/>
      <c r="O36" s="20">
        <f t="shared" si="3"/>
        <v>0</v>
      </c>
      <c r="P36" s="5">
        <f t="shared" si="4"/>
        <v>0</v>
      </c>
      <c r="Q36" s="15" t="e">
        <f t="shared" si="5"/>
        <v>#DIV/0!</v>
      </c>
    </row>
    <row r="37" spans="1:17" ht="15" customHeight="1">
      <c r="A37" s="3"/>
      <c r="B37" s="12"/>
      <c r="C37" s="12"/>
      <c r="D37" s="3"/>
      <c r="E37" s="4">
        <f aca="true" t="shared" si="6" ref="E37:P37">SUM(E5:E36)</f>
        <v>84</v>
      </c>
      <c r="F37" s="4">
        <f t="shared" si="6"/>
        <v>84</v>
      </c>
      <c r="G37" s="4">
        <f t="shared" si="6"/>
        <v>112</v>
      </c>
      <c r="H37" s="4">
        <f t="shared" si="6"/>
        <v>112</v>
      </c>
      <c r="I37" s="4">
        <f t="shared" si="6"/>
        <v>0</v>
      </c>
      <c r="J37" s="4">
        <f t="shared" si="6"/>
        <v>0</v>
      </c>
      <c r="K37" s="4">
        <f t="shared" si="6"/>
        <v>0</v>
      </c>
      <c r="L37" s="4">
        <f t="shared" si="6"/>
        <v>0</v>
      </c>
      <c r="M37" s="4">
        <f t="shared" si="6"/>
        <v>0</v>
      </c>
      <c r="N37" s="4">
        <f t="shared" si="6"/>
        <v>0</v>
      </c>
      <c r="O37" s="4">
        <f t="shared" si="6"/>
        <v>196</v>
      </c>
      <c r="P37" s="4">
        <f t="shared" si="6"/>
        <v>196</v>
      </c>
      <c r="Q37" s="15">
        <f t="shared" si="5"/>
        <v>1</v>
      </c>
    </row>
    <row r="38" spans="1:17" ht="15" customHeight="1">
      <c r="A38" s="3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5"/>
    </row>
  </sheetData>
  <sheetProtection/>
  <mergeCells count="8">
    <mergeCell ref="O3:Q3"/>
    <mergeCell ref="B38:P38"/>
    <mergeCell ref="B3:C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7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3.28125" style="0" customWidth="1"/>
    <col min="2" max="2" width="16.421875" style="0" customWidth="1"/>
    <col min="3" max="10" width="3.28125" style="0" customWidth="1"/>
    <col min="11" max="11" width="5.57421875" style="0" customWidth="1"/>
    <col min="12" max="12" width="4.28125" style="0" customWidth="1"/>
    <col min="13" max="14" width="5.7109375" style="0" customWidth="1"/>
    <col min="15" max="15" width="4.7109375" style="0" customWidth="1"/>
    <col min="16" max="16" width="3.28125" style="0" customWidth="1"/>
    <col min="17" max="17" width="2.7109375" style="0" customWidth="1"/>
    <col min="18" max="18" width="3.28125" style="0" customWidth="1"/>
    <col min="19" max="19" width="4.7109375" style="47" customWidth="1"/>
    <col min="20" max="20" width="3.28125" style="0" customWidth="1"/>
    <col min="21" max="21" width="2.7109375" style="0" customWidth="1"/>
    <col min="22" max="22" width="3.28125" style="0" customWidth="1"/>
    <col min="23" max="23" width="4.7109375" style="47" customWidth="1"/>
    <col min="24" max="24" width="3.28125" style="0" customWidth="1"/>
    <col min="25" max="26" width="2.7109375" style="0" customWidth="1"/>
    <col min="27" max="27" width="4.7109375" style="47" customWidth="1"/>
    <col min="28" max="28" width="3.28125" style="0" customWidth="1"/>
    <col min="29" max="29" width="2.7109375" style="0" customWidth="1"/>
    <col min="30" max="30" width="3.28125" style="0" customWidth="1"/>
    <col min="31" max="31" width="9.140625" style="0" customWidth="1"/>
    <col min="32" max="35" width="0" style="0" hidden="1" customWidth="1"/>
    <col min="36" max="36" width="2.8515625" style="0" hidden="1" customWidth="1"/>
    <col min="37" max="37" width="1.57421875" style="0" hidden="1" customWidth="1"/>
    <col min="38" max="38" width="0" style="75" hidden="1" customWidth="1"/>
  </cols>
  <sheetData>
    <row r="1" spans="2:13" ht="12.75">
      <c r="B1" s="91" t="s">
        <v>140</v>
      </c>
      <c r="L1" s="41"/>
      <c r="M1" s="42"/>
    </row>
    <row r="2" spans="1:13" ht="12.75">
      <c r="A2" s="90"/>
      <c r="B2" s="92">
        <v>42710</v>
      </c>
      <c r="L2" s="41"/>
      <c r="M2" s="42"/>
    </row>
    <row r="3" spans="1:32" ht="13.5" thickBot="1">
      <c r="A3" s="43"/>
      <c r="B3" s="93" t="s">
        <v>51</v>
      </c>
      <c r="C3" s="44">
        <v>1</v>
      </c>
      <c r="D3" s="44">
        <v>2</v>
      </c>
      <c r="E3" s="44">
        <v>3</v>
      </c>
      <c r="F3" s="44">
        <v>4</v>
      </c>
      <c r="G3" s="44">
        <v>5</v>
      </c>
      <c r="H3" s="44">
        <v>6</v>
      </c>
      <c r="I3" s="44">
        <v>7</v>
      </c>
      <c r="J3" s="44">
        <v>8</v>
      </c>
      <c r="K3" s="44" t="s">
        <v>96</v>
      </c>
      <c r="L3" s="45" t="s">
        <v>97</v>
      </c>
      <c r="M3" s="46"/>
      <c r="N3" s="47" t="s">
        <v>98</v>
      </c>
      <c r="O3" s="48"/>
      <c r="P3" s="49" t="s">
        <v>99</v>
      </c>
      <c r="Q3" s="49"/>
      <c r="R3" s="49"/>
      <c r="S3" s="84"/>
      <c r="T3" s="49" t="s">
        <v>99</v>
      </c>
      <c r="U3" s="49"/>
      <c r="V3" s="49"/>
      <c r="W3" s="84"/>
      <c r="X3" s="49" t="s">
        <v>99</v>
      </c>
      <c r="Y3" s="49"/>
      <c r="Z3" s="49"/>
      <c r="AA3" s="84"/>
      <c r="AB3" s="49" t="s">
        <v>99</v>
      </c>
      <c r="AC3" s="49"/>
      <c r="AD3" s="49"/>
      <c r="AF3" s="50" t="s">
        <v>100</v>
      </c>
    </row>
    <row r="4" spans="1:38" ht="12.75">
      <c r="A4">
        <v>1</v>
      </c>
      <c r="B4" s="51" t="s">
        <v>56</v>
      </c>
      <c r="C4" s="52" t="s">
        <v>118</v>
      </c>
      <c r="D4" s="53">
        <f>AB6</f>
        <v>2</v>
      </c>
      <c r="E4" s="53">
        <f>V7</f>
        <v>1</v>
      </c>
      <c r="F4" s="53">
        <f>X8</f>
        <v>2</v>
      </c>
      <c r="G4" s="53">
        <f>Z9</f>
        <v>1</v>
      </c>
      <c r="H4" s="53">
        <f>T10</f>
        <v>1</v>
      </c>
      <c r="I4" s="53">
        <f>AD11</f>
        <v>2</v>
      </c>
      <c r="J4" s="53" t="str">
        <f>+P5</f>
        <v> </v>
      </c>
      <c r="K4" s="54">
        <f aca="true" t="shared" si="0" ref="K4:K11">SUM(C4:J4)</f>
        <v>9</v>
      </c>
      <c r="L4" s="55" t="s">
        <v>142</v>
      </c>
      <c r="M4" s="46"/>
      <c r="N4" s="47"/>
      <c r="O4" s="48" t="s">
        <v>0</v>
      </c>
      <c r="P4" s="49"/>
      <c r="Q4" s="49"/>
      <c r="R4" s="49"/>
      <c r="S4" s="84" t="s">
        <v>0</v>
      </c>
      <c r="T4" s="49"/>
      <c r="U4" s="49"/>
      <c r="V4" s="49"/>
      <c r="W4" s="84" t="s">
        <v>0</v>
      </c>
      <c r="X4" s="49"/>
      <c r="Y4" s="49"/>
      <c r="Z4" s="49"/>
      <c r="AA4" s="84" t="s">
        <v>0</v>
      </c>
      <c r="AB4" s="49"/>
      <c r="AC4" s="49"/>
      <c r="AD4" s="49"/>
      <c r="AF4" s="1" t="str">
        <f>+B4</f>
        <v>Joop Wind</v>
      </c>
      <c r="AH4" t="str">
        <f>+B11</f>
        <v>Vrije ronde</v>
      </c>
      <c r="AJ4" s="1" t="s">
        <v>0</v>
      </c>
      <c r="AK4" s="56" t="s">
        <v>101</v>
      </c>
      <c r="AL4" s="76">
        <f>IF(AJ4=2,0,IF(AJ4=1,1,IF(AJ4=0,2,"")))</f>
      </c>
    </row>
    <row r="5" spans="1:38" ht="15">
      <c r="A5">
        <v>2</v>
      </c>
      <c r="B5" s="57" t="s">
        <v>5</v>
      </c>
      <c r="C5" s="53">
        <f>AD6</f>
        <v>0</v>
      </c>
      <c r="D5" s="52" t="s">
        <v>118</v>
      </c>
      <c r="E5" s="53">
        <f>AB8</f>
        <v>0</v>
      </c>
      <c r="F5" s="53">
        <f>V9</f>
        <v>2</v>
      </c>
      <c r="G5" s="53">
        <f>X10</f>
        <v>0</v>
      </c>
      <c r="H5" s="53">
        <f>Z11</f>
        <v>2</v>
      </c>
      <c r="I5" s="53">
        <f>T5</f>
        <v>2</v>
      </c>
      <c r="J5" s="53" t="str">
        <f>P7</f>
        <v> </v>
      </c>
      <c r="K5" s="58">
        <f t="shared" si="0"/>
        <v>6</v>
      </c>
      <c r="L5" s="45" t="s">
        <v>143</v>
      </c>
      <c r="M5" s="46"/>
      <c r="N5" s="59">
        <v>1</v>
      </c>
      <c r="O5" s="60" t="s">
        <v>119</v>
      </c>
      <c r="P5" s="61" t="str">
        <f>+AJ4</f>
        <v> </v>
      </c>
      <c r="Q5" s="62" t="s">
        <v>101</v>
      </c>
      <c r="R5" s="63">
        <f>IF(P5=2,0,IF(P5=1,1,IF(P5=0,2,"")))</f>
      </c>
      <c r="S5" s="85" t="s">
        <v>120</v>
      </c>
      <c r="T5" s="88">
        <f>+AJ5</f>
        <v>2</v>
      </c>
      <c r="U5" s="89" t="s">
        <v>101</v>
      </c>
      <c r="V5" s="5">
        <f>IF(T5=2,0,IF(T5=1,1,IF(T5=0,2,"")))</f>
        <v>0</v>
      </c>
      <c r="W5" s="85" t="s">
        <v>121</v>
      </c>
      <c r="X5" s="88">
        <f>+AJ6</f>
        <v>2</v>
      </c>
      <c r="Y5" s="89" t="s">
        <v>101</v>
      </c>
      <c r="Z5" s="5">
        <f>IF(X5=2,0,IF(X5=1,1,IF(X5=0,2,"")))</f>
        <v>0</v>
      </c>
      <c r="AA5" s="85" t="s">
        <v>122</v>
      </c>
      <c r="AB5" s="88">
        <f>+AJ7</f>
        <v>0</v>
      </c>
      <c r="AC5" s="89" t="s">
        <v>101</v>
      </c>
      <c r="AD5" s="5">
        <f>IF(AB5=2,0,IF(AB5=1,1,IF(AB5=0,2,"")))</f>
        <v>2</v>
      </c>
      <c r="AF5" s="1" t="str">
        <f>+B5</f>
        <v>Dik Vermeulen</v>
      </c>
      <c r="AH5" t="str">
        <f>+B10</f>
        <v>Schelte Betten</v>
      </c>
      <c r="AJ5" s="1">
        <v>2</v>
      </c>
      <c r="AK5" s="56" t="s">
        <v>101</v>
      </c>
      <c r="AL5" s="76">
        <f aca="true" t="shared" si="1" ref="AL5:AL44">IF(AJ5=2,0,IF(AJ5=1,1,IF(AJ5=0,2,"")))</f>
        <v>0</v>
      </c>
    </row>
    <row r="6" spans="1:38" ht="15">
      <c r="A6">
        <v>3</v>
      </c>
      <c r="B6" s="78" t="s">
        <v>3</v>
      </c>
      <c r="C6" s="53">
        <f>T7</f>
        <v>1</v>
      </c>
      <c r="D6" s="53">
        <f>AD8</f>
        <v>2</v>
      </c>
      <c r="E6" s="52" t="s">
        <v>118</v>
      </c>
      <c r="F6" s="53">
        <f>AB10</f>
        <v>2</v>
      </c>
      <c r="G6" s="53">
        <f>V11</f>
        <v>1</v>
      </c>
      <c r="H6" s="53">
        <f>X5</f>
        <v>2</v>
      </c>
      <c r="I6" s="53">
        <f>Z6</f>
        <v>2</v>
      </c>
      <c r="J6" s="53" t="str">
        <f>P9</f>
        <v> </v>
      </c>
      <c r="K6" s="58">
        <f t="shared" si="0"/>
        <v>10</v>
      </c>
      <c r="L6" s="45" t="s">
        <v>141</v>
      </c>
      <c r="M6" s="46"/>
      <c r="N6" s="59">
        <v>2</v>
      </c>
      <c r="O6" s="60" t="s">
        <v>123</v>
      </c>
      <c r="P6" s="61" t="str">
        <f>+AJ10</f>
        <v> </v>
      </c>
      <c r="Q6" s="62" t="s">
        <v>101</v>
      </c>
      <c r="R6" s="63">
        <f aca="true" t="shared" si="2" ref="R6:R11">IF(P6=2,0,IF(P6=1,1,IF(P6=0,2,"")))</f>
      </c>
      <c r="S6" s="85" t="s">
        <v>124</v>
      </c>
      <c r="T6" s="88">
        <f>+AJ11</f>
        <v>1</v>
      </c>
      <c r="U6" s="89" t="s">
        <v>101</v>
      </c>
      <c r="V6" s="5">
        <f aca="true" t="shared" si="3" ref="V6:V11">IF(T6=2,0,IF(T6=1,1,IF(T6=0,2,"")))</f>
        <v>1</v>
      </c>
      <c r="W6" s="85" t="s">
        <v>125</v>
      </c>
      <c r="X6" s="88">
        <f>+AJ12</f>
        <v>0</v>
      </c>
      <c r="Y6" s="89" t="s">
        <v>101</v>
      </c>
      <c r="Z6" s="5">
        <f aca="true" t="shared" si="4" ref="Z6:Z11">IF(X6=2,0,IF(X6=1,1,IF(X6=0,2,"")))</f>
        <v>2</v>
      </c>
      <c r="AA6" s="85" t="s">
        <v>102</v>
      </c>
      <c r="AB6" s="88">
        <f>+AJ14</f>
        <v>2</v>
      </c>
      <c r="AC6" s="89" t="s">
        <v>101</v>
      </c>
      <c r="AD6" s="5">
        <f aca="true" t="shared" si="5" ref="AD6:AD11">IF(AB6=2,0,IF(AB6=1,1,IF(AB6=0,2,"")))</f>
        <v>0</v>
      </c>
      <c r="AF6" s="1" t="str">
        <f>+B6</f>
        <v>Jan de Ruiter</v>
      </c>
      <c r="AH6" t="str">
        <f>+B9</f>
        <v>Ruud Groot</v>
      </c>
      <c r="AJ6" s="1">
        <v>2</v>
      </c>
      <c r="AK6" s="56" t="s">
        <v>101</v>
      </c>
      <c r="AL6" s="76">
        <f t="shared" si="1"/>
        <v>0</v>
      </c>
    </row>
    <row r="7" spans="1:38" ht="15">
      <c r="A7">
        <v>4</v>
      </c>
      <c r="B7" s="57" t="s">
        <v>57</v>
      </c>
      <c r="C7" s="53">
        <f>Z8</f>
        <v>0</v>
      </c>
      <c r="D7" s="53">
        <f>T9</f>
        <v>0</v>
      </c>
      <c r="E7" s="53">
        <f>AD10</f>
        <v>0</v>
      </c>
      <c r="F7" s="52" t="s">
        <v>118</v>
      </c>
      <c r="G7" s="53">
        <f>AB5</f>
        <v>0</v>
      </c>
      <c r="H7" s="53">
        <f>V6</f>
        <v>1</v>
      </c>
      <c r="I7" s="53">
        <f>X7</f>
        <v>2</v>
      </c>
      <c r="J7" s="53" t="str">
        <f>P11</f>
        <v> </v>
      </c>
      <c r="K7" s="58">
        <f t="shared" si="0"/>
        <v>3</v>
      </c>
      <c r="L7" s="45" t="s">
        <v>147</v>
      </c>
      <c r="M7" s="46"/>
      <c r="N7" s="59">
        <v>3</v>
      </c>
      <c r="O7" s="60" t="s">
        <v>126</v>
      </c>
      <c r="P7" s="61" t="str">
        <f>+AJ17</f>
        <v> </v>
      </c>
      <c r="Q7" s="62" t="s">
        <v>101</v>
      </c>
      <c r="R7" s="63">
        <f t="shared" si="2"/>
      </c>
      <c r="S7" s="85" t="s">
        <v>103</v>
      </c>
      <c r="T7" s="88">
        <f>+AJ18</f>
        <v>1</v>
      </c>
      <c r="U7" s="89" t="s">
        <v>101</v>
      </c>
      <c r="V7" s="5">
        <f t="shared" si="3"/>
        <v>1</v>
      </c>
      <c r="W7" s="85" t="s">
        <v>127</v>
      </c>
      <c r="X7" s="88">
        <f>+AJ19</f>
        <v>2</v>
      </c>
      <c r="Y7" s="89" t="s">
        <v>101</v>
      </c>
      <c r="Z7" s="5">
        <f t="shared" si="4"/>
        <v>0</v>
      </c>
      <c r="AA7" s="85" t="s">
        <v>107</v>
      </c>
      <c r="AB7" s="88">
        <f>+AJ20</f>
        <v>1</v>
      </c>
      <c r="AC7" s="89" t="s">
        <v>101</v>
      </c>
      <c r="AD7" s="5">
        <f t="shared" si="5"/>
        <v>1</v>
      </c>
      <c r="AF7" s="1" t="str">
        <f>+B7</f>
        <v>Barbara Graas</v>
      </c>
      <c r="AH7" t="str">
        <f>+B8</f>
        <v>Peter Groot</v>
      </c>
      <c r="AJ7" s="1">
        <v>0</v>
      </c>
      <c r="AK7" s="56" t="s">
        <v>101</v>
      </c>
      <c r="AL7" s="76">
        <f t="shared" si="1"/>
        <v>2</v>
      </c>
    </row>
    <row r="8" spans="1:38" ht="15">
      <c r="A8">
        <v>5</v>
      </c>
      <c r="B8" s="57" t="s">
        <v>4</v>
      </c>
      <c r="C8" s="53">
        <f>X9</f>
        <v>1</v>
      </c>
      <c r="D8" s="53">
        <f>Z10</f>
        <v>2</v>
      </c>
      <c r="E8" s="53">
        <f>T11</f>
        <v>1</v>
      </c>
      <c r="F8" s="53">
        <f>AD5</f>
        <v>2</v>
      </c>
      <c r="G8" s="52" t="s">
        <v>118</v>
      </c>
      <c r="H8" s="53">
        <f>AB7</f>
        <v>1</v>
      </c>
      <c r="I8" s="53">
        <f>V8</f>
        <v>2</v>
      </c>
      <c r="J8" s="53">
        <f>R6</f>
      </c>
      <c r="K8" s="58">
        <f t="shared" si="0"/>
        <v>9</v>
      </c>
      <c r="L8" s="45" t="s">
        <v>142</v>
      </c>
      <c r="M8" s="46"/>
      <c r="N8" s="59">
        <v>4</v>
      </c>
      <c r="O8" s="60" t="s">
        <v>128</v>
      </c>
      <c r="P8" s="61" t="str">
        <f>+AJ23</f>
        <v> </v>
      </c>
      <c r="Q8" s="62" t="s">
        <v>101</v>
      </c>
      <c r="R8" s="63">
        <f t="shared" si="2"/>
      </c>
      <c r="S8" s="85" t="s">
        <v>129</v>
      </c>
      <c r="T8" s="88">
        <f>+AJ24</f>
        <v>0</v>
      </c>
      <c r="U8" s="89" t="s">
        <v>101</v>
      </c>
      <c r="V8" s="5">
        <f t="shared" si="3"/>
        <v>2</v>
      </c>
      <c r="W8" s="85" t="s">
        <v>105</v>
      </c>
      <c r="X8" s="88">
        <f>+AJ25</f>
        <v>2</v>
      </c>
      <c r="Y8" s="89" t="s">
        <v>101</v>
      </c>
      <c r="Z8" s="5">
        <f t="shared" si="4"/>
        <v>0</v>
      </c>
      <c r="AA8" s="85" t="s">
        <v>106</v>
      </c>
      <c r="AB8" s="88">
        <f>+AJ26</f>
        <v>0</v>
      </c>
      <c r="AC8" s="89" t="s">
        <v>101</v>
      </c>
      <c r="AD8" s="5">
        <f t="shared" si="5"/>
        <v>2</v>
      </c>
      <c r="AJ8" s="1" t="s">
        <v>0</v>
      </c>
      <c r="AL8" s="77" t="s">
        <v>0</v>
      </c>
    </row>
    <row r="9" spans="1:38" ht="15">
      <c r="A9">
        <v>6</v>
      </c>
      <c r="B9" s="64" t="s">
        <v>49</v>
      </c>
      <c r="C9" s="53">
        <f>V10</f>
        <v>1</v>
      </c>
      <c r="D9" s="53">
        <f>X11</f>
        <v>0</v>
      </c>
      <c r="E9" s="53">
        <f>Z5</f>
        <v>0</v>
      </c>
      <c r="F9" s="53">
        <f>T6</f>
        <v>1</v>
      </c>
      <c r="G9" s="53">
        <f>AD7</f>
        <v>1</v>
      </c>
      <c r="H9" s="52" t="s">
        <v>118</v>
      </c>
      <c r="I9" s="53">
        <f>AB9</f>
        <v>2</v>
      </c>
      <c r="J9" s="53">
        <f>R8</f>
      </c>
      <c r="K9" s="58">
        <f t="shared" si="0"/>
        <v>5</v>
      </c>
      <c r="L9" s="45" t="s">
        <v>144</v>
      </c>
      <c r="M9" s="46"/>
      <c r="N9" s="59">
        <v>5</v>
      </c>
      <c r="O9" s="60" t="s">
        <v>130</v>
      </c>
      <c r="P9" s="61" t="str">
        <f>+AJ29</f>
        <v> </v>
      </c>
      <c r="Q9" s="62" t="s">
        <v>101</v>
      </c>
      <c r="R9" s="63">
        <f t="shared" si="2"/>
      </c>
      <c r="S9" s="85" t="s">
        <v>109</v>
      </c>
      <c r="T9" s="88">
        <f>+AJ30</f>
        <v>0</v>
      </c>
      <c r="U9" s="89" t="s">
        <v>101</v>
      </c>
      <c r="V9" s="5">
        <f t="shared" si="3"/>
        <v>2</v>
      </c>
      <c r="W9" s="85" t="s">
        <v>108</v>
      </c>
      <c r="X9" s="88">
        <f>+AJ31</f>
        <v>1</v>
      </c>
      <c r="Y9" s="89" t="s">
        <v>101</v>
      </c>
      <c r="Z9" s="5">
        <f t="shared" si="4"/>
        <v>1</v>
      </c>
      <c r="AA9" s="85" t="s">
        <v>131</v>
      </c>
      <c r="AB9" s="88">
        <f>+AJ32</f>
        <v>2</v>
      </c>
      <c r="AC9" s="89" t="s">
        <v>101</v>
      </c>
      <c r="AD9" s="5">
        <f t="shared" si="5"/>
        <v>0</v>
      </c>
      <c r="AF9" s="50" t="s">
        <v>110</v>
      </c>
      <c r="AJ9" s="1" t="s">
        <v>0</v>
      </c>
      <c r="AL9" s="77" t="s">
        <v>0</v>
      </c>
    </row>
    <row r="10" spans="1:38" ht="15">
      <c r="A10">
        <v>7</v>
      </c>
      <c r="B10" s="64" t="s">
        <v>6</v>
      </c>
      <c r="C10" s="53">
        <f>AB11</f>
        <v>0</v>
      </c>
      <c r="D10" s="53">
        <f>V5</f>
        <v>0</v>
      </c>
      <c r="E10" s="53">
        <f>X6</f>
        <v>0</v>
      </c>
      <c r="F10" s="53">
        <f>Z7</f>
        <v>0</v>
      </c>
      <c r="G10" s="53">
        <f>T8</f>
        <v>0</v>
      </c>
      <c r="H10" s="53">
        <f>AD9</f>
        <v>0</v>
      </c>
      <c r="I10" s="52" t="s">
        <v>118</v>
      </c>
      <c r="J10" s="53">
        <f>R10</f>
      </c>
      <c r="K10" s="58">
        <f t="shared" si="0"/>
        <v>0</v>
      </c>
      <c r="L10" s="45" t="s">
        <v>145</v>
      </c>
      <c r="M10" s="46"/>
      <c r="N10" s="59">
        <v>6</v>
      </c>
      <c r="O10" s="71" t="s">
        <v>132</v>
      </c>
      <c r="P10" s="61" t="str">
        <f>+AJ35</f>
        <v> </v>
      </c>
      <c r="Q10" s="62" t="s">
        <v>101</v>
      </c>
      <c r="R10" s="63">
        <f t="shared" si="2"/>
      </c>
      <c r="S10" s="86" t="s">
        <v>111</v>
      </c>
      <c r="T10" s="88">
        <f>+AJ36</f>
        <v>1</v>
      </c>
      <c r="U10" s="89" t="s">
        <v>101</v>
      </c>
      <c r="V10" s="5">
        <f t="shared" si="3"/>
        <v>1</v>
      </c>
      <c r="W10" s="86" t="s">
        <v>112</v>
      </c>
      <c r="X10" s="88">
        <f>+AJ37</f>
        <v>0</v>
      </c>
      <c r="Y10" s="89" t="s">
        <v>101</v>
      </c>
      <c r="Z10" s="5">
        <f t="shared" si="4"/>
        <v>2</v>
      </c>
      <c r="AA10" s="85" t="s">
        <v>113</v>
      </c>
      <c r="AB10" s="88">
        <f>+AJ38</f>
        <v>2</v>
      </c>
      <c r="AC10" s="89" t="s">
        <v>101</v>
      </c>
      <c r="AD10" s="5">
        <f t="shared" si="5"/>
        <v>0</v>
      </c>
      <c r="AF10" s="1" t="str">
        <f>+B11</f>
        <v>Vrije ronde</v>
      </c>
      <c r="AH10" t="str">
        <f>+B8</f>
        <v>Peter Groot</v>
      </c>
      <c r="AJ10" s="1" t="s">
        <v>0</v>
      </c>
      <c r="AK10" s="56" t="s">
        <v>101</v>
      </c>
      <c r="AL10" s="76">
        <f t="shared" si="1"/>
      </c>
    </row>
    <row r="11" spans="1:38" ht="15.75" thickBot="1">
      <c r="A11" s="43">
        <v>8</v>
      </c>
      <c r="B11" s="65" t="s">
        <v>139</v>
      </c>
      <c r="C11" s="66">
        <f>R5</f>
      </c>
      <c r="D11" s="66">
        <f>R7</f>
      </c>
      <c r="E11" s="66">
        <f>R9</f>
      </c>
      <c r="F11" s="66">
        <f>R11</f>
      </c>
      <c r="G11" s="66" t="str">
        <f>P6</f>
        <v> </v>
      </c>
      <c r="H11" s="66" t="str">
        <f>P8</f>
        <v> </v>
      </c>
      <c r="I11" s="66" t="str">
        <f>P10</f>
        <v> </v>
      </c>
      <c r="J11" s="67" t="s">
        <v>118</v>
      </c>
      <c r="K11" s="68">
        <f t="shared" si="0"/>
        <v>0</v>
      </c>
      <c r="L11" s="69"/>
      <c r="M11" s="46"/>
      <c r="N11" s="59">
        <v>7</v>
      </c>
      <c r="O11" s="71" t="s">
        <v>133</v>
      </c>
      <c r="P11" s="61" t="str">
        <f>+AJ41</f>
        <v> </v>
      </c>
      <c r="Q11" s="62" t="s">
        <v>101</v>
      </c>
      <c r="R11" s="63">
        <f t="shared" si="2"/>
      </c>
      <c r="S11" s="86" t="s">
        <v>134</v>
      </c>
      <c r="T11" s="88">
        <f>+AJ42</f>
        <v>1</v>
      </c>
      <c r="U11" s="89" t="s">
        <v>101</v>
      </c>
      <c r="V11" s="5">
        <f t="shared" si="3"/>
        <v>1</v>
      </c>
      <c r="W11" s="86" t="s">
        <v>104</v>
      </c>
      <c r="X11" s="88">
        <f>+AJ43</f>
        <v>0</v>
      </c>
      <c r="Y11" s="89" t="s">
        <v>101</v>
      </c>
      <c r="Z11" s="5">
        <f t="shared" si="4"/>
        <v>2</v>
      </c>
      <c r="AA11" s="85" t="s">
        <v>135</v>
      </c>
      <c r="AB11" s="88">
        <f>+AJ44</f>
        <v>0</v>
      </c>
      <c r="AC11" s="89" t="s">
        <v>101</v>
      </c>
      <c r="AD11" s="5">
        <f t="shared" si="5"/>
        <v>2</v>
      </c>
      <c r="AF11" s="1" t="str">
        <f>+B9</f>
        <v>Ruud Groot</v>
      </c>
      <c r="AH11" t="str">
        <f>+B7</f>
        <v>Barbara Graas</v>
      </c>
      <c r="AJ11" s="1">
        <v>1</v>
      </c>
      <c r="AK11" s="56" t="s">
        <v>101</v>
      </c>
      <c r="AL11" s="76">
        <f t="shared" si="1"/>
        <v>1</v>
      </c>
    </row>
    <row r="12" spans="3:38" ht="12.75">
      <c r="C12" s="47"/>
      <c r="D12" s="47"/>
      <c r="E12" s="47"/>
      <c r="F12" s="47"/>
      <c r="G12" s="47"/>
      <c r="H12" s="47"/>
      <c r="I12" s="47"/>
      <c r="J12" s="47">
        <f>SUM(C4:J11)</f>
        <v>42</v>
      </c>
      <c r="K12" s="47">
        <f>SUM(K4:K11)</f>
        <v>42</v>
      </c>
      <c r="L12" s="70"/>
      <c r="M12" s="70"/>
      <c r="O12" s="1"/>
      <c r="S12" s="87"/>
      <c r="W12" s="87"/>
      <c r="AA12" s="87"/>
      <c r="AF12" s="1" t="str">
        <f>+B10</f>
        <v>Schelte Betten</v>
      </c>
      <c r="AH12" t="str">
        <f>+B6</f>
        <v>Jan de Ruiter</v>
      </c>
      <c r="AJ12" s="1">
        <v>0</v>
      </c>
      <c r="AK12" s="56" t="s">
        <v>101</v>
      </c>
      <c r="AL12" s="76">
        <f t="shared" si="1"/>
        <v>2</v>
      </c>
    </row>
    <row r="13" spans="2:38" ht="12.75">
      <c r="B13" s="91" t="s">
        <v>140</v>
      </c>
      <c r="C13" s="47"/>
      <c r="D13" s="47"/>
      <c r="E13" s="47"/>
      <c r="F13" s="47"/>
      <c r="G13" s="47"/>
      <c r="H13" s="47"/>
      <c r="I13" s="47"/>
      <c r="J13" s="47"/>
      <c r="K13" s="47"/>
      <c r="L13" s="70"/>
      <c r="M13" s="70"/>
      <c r="O13" s="1"/>
      <c r="S13" s="87"/>
      <c r="W13" s="87"/>
      <c r="AA13" s="87"/>
      <c r="AF13" s="1"/>
      <c r="AJ13" s="1"/>
      <c r="AK13" s="56"/>
      <c r="AL13" s="76"/>
    </row>
    <row r="14" spans="2:38" ht="12.75">
      <c r="B14" s="92">
        <v>42710</v>
      </c>
      <c r="C14" s="47"/>
      <c r="D14" s="47"/>
      <c r="E14" s="47"/>
      <c r="F14" s="47"/>
      <c r="G14" s="47"/>
      <c r="H14" s="47"/>
      <c r="I14" s="47"/>
      <c r="J14" s="47"/>
      <c r="K14" s="47"/>
      <c r="L14" s="70"/>
      <c r="M14" s="70"/>
      <c r="O14" s="1"/>
      <c r="S14" s="87"/>
      <c r="W14" s="87"/>
      <c r="AA14" s="87"/>
      <c r="AF14" t="str">
        <f>+B4</f>
        <v>Joop Wind</v>
      </c>
      <c r="AH14" t="str">
        <f>+B5</f>
        <v>Dik Vermeulen</v>
      </c>
      <c r="AJ14" s="1">
        <v>2</v>
      </c>
      <c r="AK14" s="56" t="s">
        <v>101</v>
      </c>
      <c r="AL14" s="76">
        <f t="shared" si="1"/>
        <v>0</v>
      </c>
    </row>
    <row r="15" spans="1:38" ht="13.5" thickBot="1">
      <c r="A15" s="43"/>
      <c r="B15" s="93" t="s">
        <v>52</v>
      </c>
      <c r="C15" s="44">
        <v>1</v>
      </c>
      <c r="D15" s="44">
        <v>2</v>
      </c>
      <c r="E15" s="44">
        <v>3</v>
      </c>
      <c r="F15" s="44">
        <v>4</v>
      </c>
      <c r="G15" s="44">
        <v>5</v>
      </c>
      <c r="H15" s="44">
        <v>6</v>
      </c>
      <c r="I15" s="44">
        <v>7</v>
      </c>
      <c r="J15" s="44">
        <v>8</v>
      </c>
      <c r="K15" s="44" t="s">
        <v>96</v>
      </c>
      <c r="L15" s="45" t="s">
        <v>97</v>
      </c>
      <c r="M15" s="46"/>
      <c r="N15" s="47" t="s">
        <v>98</v>
      </c>
      <c r="O15" s="48"/>
      <c r="P15" s="49" t="s">
        <v>99</v>
      </c>
      <c r="Q15" s="49"/>
      <c r="R15" s="49"/>
      <c r="S15" s="84"/>
      <c r="T15" s="49" t="s">
        <v>99</v>
      </c>
      <c r="U15" s="49"/>
      <c r="V15" s="49"/>
      <c r="W15" s="84"/>
      <c r="X15" s="49" t="s">
        <v>99</v>
      </c>
      <c r="Y15" s="49"/>
      <c r="Z15" s="49"/>
      <c r="AA15" s="84"/>
      <c r="AB15" s="49" t="s">
        <v>99</v>
      </c>
      <c r="AC15" s="49"/>
      <c r="AD15" s="49"/>
      <c r="AJ15" s="1" t="s">
        <v>0</v>
      </c>
      <c r="AL15" s="77" t="s">
        <v>0</v>
      </c>
    </row>
    <row r="16" spans="1:38" ht="12.75">
      <c r="A16">
        <v>1</v>
      </c>
      <c r="B16" s="64" t="s">
        <v>7</v>
      </c>
      <c r="C16" s="52" t="s">
        <v>118</v>
      </c>
      <c r="D16" s="53">
        <f>AB18</f>
        <v>0</v>
      </c>
      <c r="E16" s="53">
        <f>V19</f>
        <v>1</v>
      </c>
      <c r="F16" s="53">
        <f>X20</f>
        <v>2</v>
      </c>
      <c r="G16" s="53">
        <f>Z21</f>
        <v>2</v>
      </c>
      <c r="H16" s="53">
        <f>T22</f>
        <v>2</v>
      </c>
      <c r="I16" s="53">
        <f>AD23</f>
        <v>2</v>
      </c>
      <c r="J16" s="53" t="str">
        <f>+P17</f>
        <v> </v>
      </c>
      <c r="K16" s="54">
        <f aca="true" t="shared" si="6" ref="K16:K23">SUM(C16:J16)</f>
        <v>9</v>
      </c>
      <c r="L16" s="55" t="s">
        <v>141</v>
      </c>
      <c r="M16" s="46"/>
      <c r="N16" s="47"/>
      <c r="O16" s="48" t="s">
        <v>0</v>
      </c>
      <c r="P16" s="49"/>
      <c r="Q16" s="49"/>
      <c r="R16" s="49"/>
      <c r="S16" s="84" t="s">
        <v>0</v>
      </c>
      <c r="T16" s="49"/>
      <c r="U16" s="49"/>
      <c r="V16" s="49"/>
      <c r="W16" s="84" t="s">
        <v>0</v>
      </c>
      <c r="X16" s="49"/>
      <c r="Y16" s="49"/>
      <c r="Z16" s="49"/>
      <c r="AA16" s="84" t="s">
        <v>0</v>
      </c>
      <c r="AB16" s="49"/>
      <c r="AC16" s="49"/>
      <c r="AD16" s="49"/>
      <c r="AF16" s="50" t="s">
        <v>114</v>
      </c>
      <c r="AJ16" s="1" t="s">
        <v>0</v>
      </c>
      <c r="AL16" s="77" t="s">
        <v>0</v>
      </c>
    </row>
    <row r="17" spans="1:38" ht="15">
      <c r="A17">
        <v>2</v>
      </c>
      <c r="B17" s="64" t="s">
        <v>67</v>
      </c>
      <c r="C17" s="53">
        <f>AD18</f>
        <v>2</v>
      </c>
      <c r="D17" s="52" t="s">
        <v>118</v>
      </c>
      <c r="E17" s="53">
        <f>AB20</f>
        <v>0</v>
      </c>
      <c r="F17" s="53">
        <f>V21</f>
        <v>2</v>
      </c>
      <c r="G17" s="53">
        <f>X22</f>
        <v>2</v>
      </c>
      <c r="H17" s="53">
        <f>Z23</f>
        <v>0</v>
      </c>
      <c r="I17" s="53">
        <f>T17</f>
        <v>1</v>
      </c>
      <c r="J17" s="53" t="str">
        <f>P19</f>
        <v> </v>
      </c>
      <c r="K17" s="58">
        <f t="shared" si="6"/>
        <v>7</v>
      </c>
      <c r="L17" s="45" t="s">
        <v>143</v>
      </c>
      <c r="M17" s="46"/>
      <c r="N17" s="59">
        <v>1</v>
      </c>
      <c r="O17" s="60" t="s">
        <v>119</v>
      </c>
      <c r="P17" s="61" t="str">
        <f>+AJ48</f>
        <v> </v>
      </c>
      <c r="Q17" s="62" t="s">
        <v>101</v>
      </c>
      <c r="R17" s="63">
        <f>IF(P17=2,0,IF(P17=1,1,IF(P17=0,2,"")))</f>
      </c>
      <c r="S17" s="85" t="s">
        <v>120</v>
      </c>
      <c r="T17" s="88">
        <f>+AJ49</f>
        <v>1</v>
      </c>
      <c r="U17" s="89" t="s">
        <v>101</v>
      </c>
      <c r="V17" s="5">
        <f>IF(T17=2,0,IF(T17=1,1,IF(T17=0,2,"")))</f>
        <v>1</v>
      </c>
      <c r="W17" s="85" t="s">
        <v>121</v>
      </c>
      <c r="X17" s="88">
        <f>+AJ50</f>
        <v>1</v>
      </c>
      <c r="Y17" s="89" t="s">
        <v>101</v>
      </c>
      <c r="Z17" s="5">
        <f>IF(X17=2,0,IF(X17=1,1,IF(X17=0,2,"")))</f>
        <v>1</v>
      </c>
      <c r="AA17" s="85" t="s">
        <v>122</v>
      </c>
      <c r="AB17" s="88">
        <f>+AJ51</f>
        <v>0</v>
      </c>
      <c r="AC17" s="89" t="s">
        <v>101</v>
      </c>
      <c r="AD17" s="5">
        <f>IF(AB17=2,0,IF(AB17=1,1,IF(AB17=0,2,"")))</f>
        <v>2</v>
      </c>
      <c r="AF17" s="1" t="str">
        <f>+B5</f>
        <v>Dik Vermeulen</v>
      </c>
      <c r="AH17" t="str">
        <f>+B11</f>
        <v>Vrije ronde</v>
      </c>
      <c r="AJ17" s="1" t="s">
        <v>0</v>
      </c>
      <c r="AK17" s="56" t="s">
        <v>101</v>
      </c>
      <c r="AL17" s="76">
        <f t="shared" si="1"/>
      </c>
    </row>
    <row r="18" spans="1:38" ht="15">
      <c r="A18">
        <v>3</v>
      </c>
      <c r="B18" s="79" t="s">
        <v>92</v>
      </c>
      <c r="C18" s="53">
        <f>T19</f>
        <v>1</v>
      </c>
      <c r="D18" s="53">
        <f>AD20</f>
        <v>2</v>
      </c>
      <c r="E18" s="52" t="s">
        <v>118</v>
      </c>
      <c r="F18" s="53">
        <f>AB22</f>
        <v>1</v>
      </c>
      <c r="G18" s="53">
        <f>V23</f>
        <v>2</v>
      </c>
      <c r="H18" s="53">
        <f>X17</f>
        <v>1</v>
      </c>
      <c r="I18" s="53">
        <f>Z18</f>
        <v>2</v>
      </c>
      <c r="J18" s="53" t="str">
        <f>P21</f>
        <v> </v>
      </c>
      <c r="K18" s="58">
        <f t="shared" si="6"/>
        <v>9</v>
      </c>
      <c r="L18" s="45" t="s">
        <v>141</v>
      </c>
      <c r="M18" s="46"/>
      <c r="N18" s="59">
        <v>2</v>
      </c>
      <c r="O18" s="60" t="s">
        <v>123</v>
      </c>
      <c r="P18" s="61" t="str">
        <f>+AJ54</f>
        <v> </v>
      </c>
      <c r="Q18" s="62" t="s">
        <v>101</v>
      </c>
      <c r="R18" s="63">
        <f aca="true" t="shared" si="7" ref="R18:R23">IF(P18=2,0,IF(P18=1,1,IF(P18=0,2,"")))</f>
      </c>
      <c r="S18" s="85" t="s">
        <v>124</v>
      </c>
      <c r="T18" s="88">
        <f>+AJ55</f>
        <v>2</v>
      </c>
      <c r="U18" s="89" t="s">
        <v>101</v>
      </c>
      <c r="V18" s="5">
        <f aca="true" t="shared" si="8" ref="V18:V23">IF(T18=2,0,IF(T18=1,1,IF(T18=0,2,"")))</f>
        <v>0</v>
      </c>
      <c r="W18" s="85" t="s">
        <v>125</v>
      </c>
      <c r="X18" s="88">
        <f>+AJ56</f>
        <v>0</v>
      </c>
      <c r="Y18" s="89" t="s">
        <v>101</v>
      </c>
      <c r="Z18" s="5">
        <f aca="true" t="shared" si="9" ref="Z18:Z23">IF(X18=2,0,IF(X18=1,1,IF(X18=0,2,"")))</f>
        <v>2</v>
      </c>
      <c r="AA18" s="85" t="s">
        <v>102</v>
      </c>
      <c r="AB18" s="88">
        <f>+AJ57</f>
        <v>0</v>
      </c>
      <c r="AC18" s="89" t="s">
        <v>101</v>
      </c>
      <c r="AD18" s="5">
        <f aca="true" t="shared" si="10" ref="AD18:AD23">IF(AB18=2,0,IF(AB18=1,1,IF(AB18=0,2,"")))</f>
        <v>2</v>
      </c>
      <c r="AF18" s="1" t="str">
        <f>+B6</f>
        <v>Jan de Ruiter</v>
      </c>
      <c r="AH18" t="str">
        <f>+B4</f>
        <v>Joop Wind</v>
      </c>
      <c r="AJ18" s="1">
        <v>1</v>
      </c>
      <c r="AK18" s="56" t="s">
        <v>101</v>
      </c>
      <c r="AL18" s="76">
        <f t="shared" si="1"/>
        <v>1</v>
      </c>
    </row>
    <row r="19" spans="1:38" ht="15">
      <c r="A19">
        <v>4</v>
      </c>
      <c r="B19" s="79" t="s">
        <v>10</v>
      </c>
      <c r="C19" s="53">
        <f>Z20</f>
        <v>0</v>
      </c>
      <c r="D19" s="53">
        <f>T21</f>
        <v>0</v>
      </c>
      <c r="E19" s="53">
        <f>AD22</f>
        <v>1</v>
      </c>
      <c r="F19" s="52" t="s">
        <v>118</v>
      </c>
      <c r="G19" s="53">
        <f>AB17</f>
        <v>0</v>
      </c>
      <c r="H19" s="53">
        <f>V18</f>
        <v>0</v>
      </c>
      <c r="I19" s="53">
        <f>X19</f>
        <v>0</v>
      </c>
      <c r="J19" s="53" t="str">
        <f>P23</f>
        <v> </v>
      </c>
      <c r="K19" s="58">
        <f t="shared" si="6"/>
        <v>1</v>
      </c>
      <c r="L19" s="45" t="s">
        <v>145</v>
      </c>
      <c r="M19" s="46"/>
      <c r="N19" s="59">
        <v>3</v>
      </c>
      <c r="O19" s="60" t="s">
        <v>126</v>
      </c>
      <c r="P19" s="61" t="str">
        <f>+AJ60</f>
        <v> </v>
      </c>
      <c r="Q19" s="62" t="s">
        <v>101</v>
      </c>
      <c r="R19" s="63">
        <f t="shared" si="7"/>
      </c>
      <c r="S19" s="85" t="s">
        <v>103</v>
      </c>
      <c r="T19" s="88">
        <f>+AJ61</f>
        <v>1</v>
      </c>
      <c r="U19" s="89" t="s">
        <v>101</v>
      </c>
      <c r="V19" s="5">
        <f t="shared" si="8"/>
        <v>1</v>
      </c>
      <c r="W19" s="85" t="s">
        <v>127</v>
      </c>
      <c r="X19" s="88">
        <f>+AJ62</f>
        <v>0</v>
      </c>
      <c r="Y19" s="89" t="s">
        <v>101</v>
      </c>
      <c r="Z19" s="5">
        <f t="shared" si="9"/>
        <v>2</v>
      </c>
      <c r="AA19" s="85" t="s">
        <v>107</v>
      </c>
      <c r="AB19" s="88">
        <f>+AJ63</f>
        <v>1</v>
      </c>
      <c r="AC19" s="89" t="s">
        <v>101</v>
      </c>
      <c r="AD19" s="5">
        <f t="shared" si="10"/>
        <v>1</v>
      </c>
      <c r="AF19" s="1" t="str">
        <f>+B7</f>
        <v>Barbara Graas</v>
      </c>
      <c r="AH19" t="str">
        <f>+B10</f>
        <v>Schelte Betten</v>
      </c>
      <c r="AJ19" s="1">
        <v>2</v>
      </c>
      <c r="AK19" s="56" t="s">
        <v>101</v>
      </c>
      <c r="AL19" s="76">
        <f t="shared" si="1"/>
        <v>0</v>
      </c>
    </row>
    <row r="20" spans="1:38" ht="15">
      <c r="A20">
        <v>5</v>
      </c>
      <c r="B20" s="79" t="s">
        <v>117</v>
      </c>
      <c r="C20" s="53">
        <f>X21</f>
        <v>0</v>
      </c>
      <c r="D20" s="53">
        <f>Z22</f>
        <v>0</v>
      </c>
      <c r="E20" s="53">
        <f>T23</f>
        <v>0</v>
      </c>
      <c r="F20" s="53">
        <f>AD17</f>
        <v>2</v>
      </c>
      <c r="G20" s="52" t="s">
        <v>118</v>
      </c>
      <c r="H20" s="53">
        <f>AB19</f>
        <v>1</v>
      </c>
      <c r="I20" s="53">
        <f>V20</f>
        <v>0</v>
      </c>
      <c r="J20" s="53">
        <f>R18</f>
      </c>
      <c r="K20" s="58">
        <f t="shared" si="6"/>
        <v>3</v>
      </c>
      <c r="L20" s="45" t="s">
        <v>147</v>
      </c>
      <c r="M20" s="46"/>
      <c r="N20" s="59">
        <v>4</v>
      </c>
      <c r="O20" s="60" t="s">
        <v>128</v>
      </c>
      <c r="P20" s="61" t="str">
        <f>+AJ66</f>
        <v> </v>
      </c>
      <c r="Q20" s="62" t="s">
        <v>101</v>
      </c>
      <c r="R20" s="63">
        <f t="shared" si="7"/>
      </c>
      <c r="S20" s="85" t="s">
        <v>129</v>
      </c>
      <c r="T20" s="88">
        <f>+AJ67</f>
        <v>2</v>
      </c>
      <c r="U20" s="89" t="s">
        <v>101</v>
      </c>
      <c r="V20" s="5">
        <f t="shared" si="8"/>
        <v>0</v>
      </c>
      <c r="W20" s="85" t="s">
        <v>105</v>
      </c>
      <c r="X20" s="88">
        <f>+AJ68</f>
        <v>2</v>
      </c>
      <c r="Y20" s="89" t="s">
        <v>101</v>
      </c>
      <c r="Z20" s="5">
        <f t="shared" si="9"/>
        <v>0</v>
      </c>
      <c r="AA20" s="85" t="s">
        <v>106</v>
      </c>
      <c r="AB20" s="88">
        <f>+AJ69</f>
        <v>0</v>
      </c>
      <c r="AC20" s="89" t="s">
        <v>101</v>
      </c>
      <c r="AD20" s="5">
        <f t="shared" si="10"/>
        <v>2</v>
      </c>
      <c r="AF20" t="str">
        <f>+B8</f>
        <v>Peter Groot</v>
      </c>
      <c r="AH20" t="str">
        <f>+B9</f>
        <v>Ruud Groot</v>
      </c>
      <c r="AJ20" s="1">
        <v>1</v>
      </c>
      <c r="AK20" s="56" t="s">
        <v>101</v>
      </c>
      <c r="AL20" s="76">
        <f t="shared" si="1"/>
        <v>1</v>
      </c>
    </row>
    <row r="21" spans="1:38" ht="15">
      <c r="A21">
        <v>6</v>
      </c>
      <c r="B21" s="79" t="s">
        <v>138</v>
      </c>
      <c r="C21" s="53">
        <f>V22</f>
        <v>0</v>
      </c>
      <c r="D21" s="53">
        <f>X23</f>
        <v>2</v>
      </c>
      <c r="E21" s="53">
        <f>Z17</f>
        <v>1</v>
      </c>
      <c r="F21" s="53">
        <f>T18</f>
        <v>2</v>
      </c>
      <c r="G21" s="53">
        <f>AD19</f>
        <v>1</v>
      </c>
      <c r="H21" s="52" t="s">
        <v>118</v>
      </c>
      <c r="I21" s="53">
        <f>AB21</f>
        <v>1</v>
      </c>
      <c r="J21" s="53">
        <f>R20</f>
      </c>
      <c r="K21" s="58">
        <f t="shared" si="6"/>
        <v>7</v>
      </c>
      <c r="L21" s="45" t="s">
        <v>146</v>
      </c>
      <c r="M21" s="46"/>
      <c r="N21" s="59">
        <v>5</v>
      </c>
      <c r="O21" s="60" t="s">
        <v>130</v>
      </c>
      <c r="P21" s="61" t="str">
        <f>+AJ72</f>
        <v> </v>
      </c>
      <c r="Q21" s="62" t="s">
        <v>101</v>
      </c>
      <c r="R21" s="63">
        <f t="shared" si="7"/>
      </c>
      <c r="S21" s="85" t="s">
        <v>109</v>
      </c>
      <c r="T21" s="88">
        <f>+AJ73</f>
        <v>0</v>
      </c>
      <c r="U21" s="89" t="s">
        <v>101</v>
      </c>
      <c r="V21" s="5">
        <f t="shared" si="8"/>
        <v>2</v>
      </c>
      <c r="W21" s="85" t="s">
        <v>108</v>
      </c>
      <c r="X21" s="88">
        <f>+AJ74</f>
        <v>0</v>
      </c>
      <c r="Y21" s="89" t="s">
        <v>101</v>
      </c>
      <c r="Z21" s="5">
        <f t="shared" si="9"/>
        <v>2</v>
      </c>
      <c r="AA21" s="85" t="s">
        <v>131</v>
      </c>
      <c r="AB21" s="88">
        <f>+AJ75</f>
        <v>1</v>
      </c>
      <c r="AC21" s="89" t="s">
        <v>101</v>
      </c>
      <c r="AD21" s="5">
        <f t="shared" si="10"/>
        <v>1</v>
      </c>
      <c r="AJ21" s="1" t="s">
        <v>0</v>
      </c>
      <c r="AL21" s="77" t="s">
        <v>0</v>
      </c>
    </row>
    <row r="22" spans="1:38" ht="15">
      <c r="A22">
        <v>7</v>
      </c>
      <c r="B22" s="64" t="s">
        <v>9</v>
      </c>
      <c r="C22" s="53">
        <f>AB23</f>
        <v>0</v>
      </c>
      <c r="D22" s="53">
        <f>V17</f>
        <v>1</v>
      </c>
      <c r="E22" s="53">
        <f>X18</f>
        <v>0</v>
      </c>
      <c r="F22" s="53">
        <f>Z19</f>
        <v>2</v>
      </c>
      <c r="G22" s="53">
        <f>T20</f>
        <v>2</v>
      </c>
      <c r="H22" s="53">
        <f>AD21</f>
        <v>1</v>
      </c>
      <c r="I22" s="52" t="s">
        <v>118</v>
      </c>
      <c r="J22" s="53">
        <f>R22</f>
      </c>
      <c r="K22" s="58">
        <f t="shared" si="6"/>
        <v>6</v>
      </c>
      <c r="L22" s="45" t="s">
        <v>144</v>
      </c>
      <c r="M22" s="46"/>
      <c r="N22" s="59">
        <v>6</v>
      </c>
      <c r="O22" s="71" t="s">
        <v>132</v>
      </c>
      <c r="P22" s="61" t="str">
        <f>+AJ78</f>
        <v> </v>
      </c>
      <c r="Q22" s="62" t="s">
        <v>101</v>
      </c>
      <c r="R22" s="63">
        <f t="shared" si="7"/>
      </c>
      <c r="S22" s="86" t="s">
        <v>111</v>
      </c>
      <c r="T22" s="88">
        <f>+AJ79</f>
        <v>2</v>
      </c>
      <c r="U22" s="89" t="s">
        <v>101</v>
      </c>
      <c r="V22" s="5">
        <f t="shared" si="8"/>
        <v>0</v>
      </c>
      <c r="W22" s="86" t="s">
        <v>112</v>
      </c>
      <c r="X22" s="88">
        <f>+AJ80</f>
        <v>2</v>
      </c>
      <c r="Y22" s="89" t="s">
        <v>101</v>
      </c>
      <c r="Z22" s="5">
        <f t="shared" si="9"/>
        <v>0</v>
      </c>
      <c r="AA22" s="85" t="s">
        <v>113</v>
      </c>
      <c r="AB22" s="88">
        <f>+AJ81</f>
        <v>1</v>
      </c>
      <c r="AC22" s="89" t="s">
        <v>101</v>
      </c>
      <c r="AD22" s="5">
        <f t="shared" si="10"/>
        <v>1</v>
      </c>
      <c r="AF22" s="50" t="s">
        <v>115</v>
      </c>
      <c r="AJ22" s="1" t="s">
        <v>0</v>
      </c>
      <c r="AL22" s="77" t="s">
        <v>0</v>
      </c>
    </row>
    <row r="23" spans="1:38" ht="15.75" thickBot="1">
      <c r="A23" s="43">
        <v>8</v>
      </c>
      <c r="B23" s="65" t="s">
        <v>139</v>
      </c>
      <c r="C23" s="66">
        <f>R17</f>
      </c>
      <c r="D23" s="66">
        <f>R19</f>
      </c>
      <c r="E23" s="66">
        <f>R21</f>
      </c>
      <c r="F23" s="66">
        <f>R23</f>
      </c>
      <c r="G23" s="66" t="str">
        <f>P18</f>
        <v> </v>
      </c>
      <c r="H23" s="66" t="str">
        <f>P20</f>
        <v> </v>
      </c>
      <c r="I23" s="66" t="str">
        <f>P22</f>
        <v> </v>
      </c>
      <c r="J23" s="67" t="s">
        <v>118</v>
      </c>
      <c r="K23" s="68">
        <f t="shared" si="6"/>
        <v>0</v>
      </c>
      <c r="L23" s="69"/>
      <c r="M23" s="46"/>
      <c r="N23" s="59">
        <v>7</v>
      </c>
      <c r="O23" s="71" t="s">
        <v>133</v>
      </c>
      <c r="P23" s="61" t="str">
        <f>+AJ84</f>
        <v> </v>
      </c>
      <c r="Q23" s="62" t="s">
        <v>101</v>
      </c>
      <c r="R23" s="63">
        <f t="shared" si="7"/>
      </c>
      <c r="S23" s="86" t="s">
        <v>134</v>
      </c>
      <c r="T23" s="88">
        <f>+AJ85</f>
        <v>0</v>
      </c>
      <c r="U23" s="89" t="s">
        <v>101</v>
      </c>
      <c r="V23" s="5">
        <f t="shared" si="8"/>
        <v>2</v>
      </c>
      <c r="W23" s="86" t="s">
        <v>104</v>
      </c>
      <c r="X23" s="88">
        <f>+AJ86</f>
        <v>2</v>
      </c>
      <c r="Y23" s="89" t="s">
        <v>101</v>
      </c>
      <c r="Z23" s="5">
        <f t="shared" si="9"/>
        <v>0</v>
      </c>
      <c r="AA23" s="85" t="s">
        <v>135</v>
      </c>
      <c r="AB23" s="88">
        <f>+AJ87</f>
        <v>0</v>
      </c>
      <c r="AC23" s="89" t="s">
        <v>101</v>
      </c>
      <c r="AD23" s="5">
        <f t="shared" si="10"/>
        <v>2</v>
      </c>
      <c r="AF23" s="1" t="str">
        <f>+B11</f>
        <v>Vrije ronde</v>
      </c>
      <c r="AH23" t="str">
        <f>+B9</f>
        <v>Ruud Groot</v>
      </c>
      <c r="AJ23" s="1" t="s">
        <v>0</v>
      </c>
      <c r="AK23" s="56" t="s">
        <v>101</v>
      </c>
      <c r="AL23" s="76">
        <f t="shared" si="1"/>
      </c>
    </row>
    <row r="24" spans="32:38" ht="12.75">
      <c r="AF24" s="1" t="str">
        <f>+B10</f>
        <v>Schelte Betten</v>
      </c>
      <c r="AH24" t="str">
        <f>+B8</f>
        <v>Peter Groot</v>
      </c>
      <c r="AJ24" s="1">
        <v>0</v>
      </c>
      <c r="AK24" s="56" t="s">
        <v>101</v>
      </c>
      <c r="AL24" s="76">
        <f t="shared" si="1"/>
        <v>2</v>
      </c>
    </row>
    <row r="25" spans="32:38" ht="12.75">
      <c r="AF25" s="1" t="str">
        <f>+B4</f>
        <v>Joop Wind</v>
      </c>
      <c r="AH25" t="str">
        <f>+B7</f>
        <v>Barbara Graas</v>
      </c>
      <c r="AJ25" s="1">
        <v>2</v>
      </c>
      <c r="AK25" s="56" t="s">
        <v>101</v>
      </c>
      <c r="AL25" s="76">
        <f t="shared" si="1"/>
        <v>0</v>
      </c>
    </row>
    <row r="26" spans="32:38" ht="12.75">
      <c r="AF26" t="str">
        <f>+B5</f>
        <v>Dik Vermeulen</v>
      </c>
      <c r="AH26" t="str">
        <f>+B6</f>
        <v>Jan de Ruiter</v>
      </c>
      <c r="AJ26" s="1">
        <v>0</v>
      </c>
      <c r="AK26" s="56" t="s">
        <v>101</v>
      </c>
      <c r="AL26" s="76">
        <f t="shared" si="1"/>
        <v>2</v>
      </c>
    </row>
    <row r="27" spans="36:38" ht="12.75">
      <c r="AJ27" s="1" t="s">
        <v>0</v>
      </c>
      <c r="AL27" s="77" t="s">
        <v>0</v>
      </c>
    </row>
    <row r="28" spans="32:38" ht="12.75">
      <c r="AF28" s="50" t="s">
        <v>116</v>
      </c>
      <c r="AJ28" s="1" t="s">
        <v>0</v>
      </c>
      <c r="AL28" s="77" t="s">
        <v>0</v>
      </c>
    </row>
    <row r="29" spans="32:38" ht="12.75">
      <c r="AF29" t="str">
        <f>+B6</f>
        <v>Jan de Ruiter</v>
      </c>
      <c r="AH29" t="str">
        <f>+B11</f>
        <v>Vrije ronde</v>
      </c>
      <c r="AJ29" s="1" t="s">
        <v>0</v>
      </c>
      <c r="AK29" s="56" t="s">
        <v>101</v>
      </c>
      <c r="AL29" s="76">
        <f t="shared" si="1"/>
      </c>
    </row>
    <row r="30" spans="32:38" ht="12.75">
      <c r="AF30" t="str">
        <f>+B7</f>
        <v>Barbara Graas</v>
      </c>
      <c r="AH30" t="str">
        <f>+B5</f>
        <v>Dik Vermeulen</v>
      </c>
      <c r="AJ30" s="1">
        <v>0</v>
      </c>
      <c r="AK30" s="56" t="s">
        <v>101</v>
      </c>
      <c r="AL30" s="76">
        <f t="shared" si="1"/>
        <v>2</v>
      </c>
    </row>
    <row r="31" spans="32:38" ht="12.75">
      <c r="AF31" t="str">
        <f>+B8</f>
        <v>Peter Groot</v>
      </c>
      <c r="AH31" t="str">
        <f>+B4</f>
        <v>Joop Wind</v>
      </c>
      <c r="AJ31" s="1">
        <v>1</v>
      </c>
      <c r="AK31" s="56" t="s">
        <v>101</v>
      </c>
      <c r="AL31" s="76">
        <f t="shared" si="1"/>
        <v>1</v>
      </c>
    </row>
    <row r="32" spans="32:38" ht="12.75">
      <c r="AF32" t="str">
        <f>+B9</f>
        <v>Ruud Groot</v>
      </c>
      <c r="AH32" t="str">
        <f>+B10</f>
        <v>Schelte Betten</v>
      </c>
      <c r="AJ32" s="1">
        <v>2</v>
      </c>
      <c r="AK32" s="56" t="s">
        <v>101</v>
      </c>
      <c r="AL32" s="76">
        <f t="shared" si="1"/>
        <v>0</v>
      </c>
    </row>
    <row r="33" spans="36:38" ht="12.75">
      <c r="AJ33" s="1" t="s">
        <v>0</v>
      </c>
      <c r="AL33" s="77" t="s">
        <v>0</v>
      </c>
    </row>
    <row r="34" spans="32:38" ht="12.75">
      <c r="AF34" s="50" t="s">
        <v>136</v>
      </c>
      <c r="AJ34" s="1" t="s">
        <v>0</v>
      </c>
      <c r="AL34" s="77" t="s">
        <v>0</v>
      </c>
    </row>
    <row r="35" spans="32:38" ht="12.75">
      <c r="AF35" t="str">
        <f>+B11</f>
        <v>Vrije ronde</v>
      </c>
      <c r="AH35" t="str">
        <f>+B10</f>
        <v>Schelte Betten</v>
      </c>
      <c r="AJ35" s="1" t="s">
        <v>0</v>
      </c>
      <c r="AK35" s="56" t="s">
        <v>101</v>
      </c>
      <c r="AL35" s="76">
        <f t="shared" si="1"/>
      </c>
    </row>
    <row r="36" spans="32:38" ht="12.75">
      <c r="AF36" t="str">
        <f>+B4</f>
        <v>Joop Wind</v>
      </c>
      <c r="AH36" t="str">
        <f>+B9</f>
        <v>Ruud Groot</v>
      </c>
      <c r="AJ36" s="1">
        <v>1</v>
      </c>
      <c r="AK36" s="56" t="s">
        <v>101</v>
      </c>
      <c r="AL36" s="76">
        <f t="shared" si="1"/>
        <v>1</v>
      </c>
    </row>
    <row r="37" spans="32:38" ht="12.75">
      <c r="AF37" t="str">
        <f>+B5</f>
        <v>Dik Vermeulen</v>
      </c>
      <c r="AH37" t="str">
        <f>+B8</f>
        <v>Peter Groot</v>
      </c>
      <c r="AJ37" s="1">
        <v>0</v>
      </c>
      <c r="AK37" s="56" t="s">
        <v>101</v>
      </c>
      <c r="AL37" s="76">
        <f t="shared" si="1"/>
        <v>2</v>
      </c>
    </row>
    <row r="38" spans="32:38" ht="12.75">
      <c r="AF38" t="str">
        <f>+B6</f>
        <v>Jan de Ruiter</v>
      </c>
      <c r="AH38" t="str">
        <f>+B7</f>
        <v>Barbara Graas</v>
      </c>
      <c r="AJ38" s="1">
        <v>2</v>
      </c>
      <c r="AK38" s="56" t="s">
        <v>101</v>
      </c>
      <c r="AL38" s="76">
        <f t="shared" si="1"/>
        <v>0</v>
      </c>
    </row>
    <row r="39" spans="36:38" ht="12.75">
      <c r="AJ39" s="1" t="s">
        <v>0</v>
      </c>
      <c r="AL39" s="77" t="s">
        <v>0</v>
      </c>
    </row>
    <row r="40" spans="32:38" ht="12.75">
      <c r="AF40" s="50" t="s">
        <v>137</v>
      </c>
      <c r="AJ40" s="1" t="s">
        <v>0</v>
      </c>
      <c r="AL40" s="77" t="s">
        <v>0</v>
      </c>
    </row>
    <row r="41" spans="32:38" ht="12.75">
      <c r="AF41" t="str">
        <f>+B7</f>
        <v>Barbara Graas</v>
      </c>
      <c r="AH41" t="str">
        <f>+B11</f>
        <v>Vrije ronde</v>
      </c>
      <c r="AJ41" s="1" t="s">
        <v>0</v>
      </c>
      <c r="AK41" s="56" t="s">
        <v>101</v>
      </c>
      <c r="AL41" s="76">
        <f t="shared" si="1"/>
      </c>
    </row>
    <row r="42" spans="32:38" ht="12.75">
      <c r="AF42" t="str">
        <f>+B8</f>
        <v>Peter Groot</v>
      </c>
      <c r="AH42" t="str">
        <f>+B6</f>
        <v>Jan de Ruiter</v>
      </c>
      <c r="AJ42" s="1">
        <v>1</v>
      </c>
      <c r="AK42" s="56" t="s">
        <v>101</v>
      </c>
      <c r="AL42" s="76">
        <f t="shared" si="1"/>
        <v>1</v>
      </c>
    </row>
    <row r="43" spans="32:38" ht="12.75">
      <c r="AF43" t="str">
        <f>+B9</f>
        <v>Ruud Groot</v>
      </c>
      <c r="AH43" t="str">
        <f>+B5</f>
        <v>Dik Vermeulen</v>
      </c>
      <c r="AJ43" s="1">
        <v>0</v>
      </c>
      <c r="AK43" s="56" t="s">
        <v>101</v>
      </c>
      <c r="AL43" s="76">
        <f t="shared" si="1"/>
        <v>2</v>
      </c>
    </row>
    <row r="44" spans="32:38" ht="12.75">
      <c r="AF44" t="str">
        <f>+B10</f>
        <v>Schelte Betten</v>
      </c>
      <c r="AH44" t="str">
        <f>+B4</f>
        <v>Joop Wind</v>
      </c>
      <c r="AJ44" s="1">
        <v>0</v>
      </c>
      <c r="AK44" s="56" t="s">
        <v>101</v>
      </c>
      <c r="AL44" s="76">
        <f t="shared" si="1"/>
        <v>2</v>
      </c>
    </row>
    <row r="46" spans="12:13" ht="12.75">
      <c r="L46" s="41"/>
      <c r="M46" s="42"/>
    </row>
    <row r="47" ht="12.75">
      <c r="AF47" s="50" t="s">
        <v>100</v>
      </c>
    </row>
    <row r="48" spans="32:37" ht="12.75">
      <c r="AF48" s="1" t="str">
        <f>+B16</f>
        <v>Kaj Kruit</v>
      </c>
      <c r="AH48" t="str">
        <f>+B23</f>
        <v>Vrije ronde</v>
      </c>
      <c r="AJ48" s="1" t="s">
        <v>0</v>
      </c>
      <c r="AK48" s="56" t="s">
        <v>101</v>
      </c>
    </row>
    <row r="49" spans="32:38" ht="12.75">
      <c r="AF49" s="1" t="str">
        <f>+B17</f>
        <v>Erik van der Haar</v>
      </c>
      <c r="AH49" t="str">
        <f>+B22</f>
        <v>Cees Staal</v>
      </c>
      <c r="AJ49" s="1">
        <v>1</v>
      </c>
      <c r="AK49" s="56" t="s">
        <v>101</v>
      </c>
      <c r="AL49" s="75">
        <v>1</v>
      </c>
    </row>
    <row r="50" spans="32:38" ht="12.75">
      <c r="AF50" s="1" t="str">
        <f>+B18</f>
        <v>Geert van der Loo</v>
      </c>
      <c r="AH50" t="str">
        <f>+B21</f>
        <v>Johan Deubel</v>
      </c>
      <c r="AJ50" s="1">
        <v>1</v>
      </c>
      <c r="AK50" s="56" t="s">
        <v>101</v>
      </c>
      <c r="AL50" s="75">
        <v>1</v>
      </c>
    </row>
    <row r="51" spans="32:38" ht="12.75">
      <c r="AF51" s="1" t="str">
        <f>+B19</f>
        <v>Gerrit Wolters</v>
      </c>
      <c r="AH51" t="str">
        <f>+B20</f>
        <v>Hans Knobbe</v>
      </c>
      <c r="AJ51" s="1">
        <v>0</v>
      </c>
      <c r="AK51" s="56" t="s">
        <v>101</v>
      </c>
      <c r="AL51" s="75">
        <v>2</v>
      </c>
    </row>
    <row r="52" ht="12.75">
      <c r="AJ52" s="1" t="s">
        <v>0</v>
      </c>
    </row>
    <row r="53" spans="32:36" ht="12.75">
      <c r="AF53" s="50" t="s">
        <v>110</v>
      </c>
      <c r="AJ53" s="1" t="s">
        <v>0</v>
      </c>
    </row>
    <row r="54" spans="32:37" ht="12.75">
      <c r="AF54" s="1" t="str">
        <f>+B23</f>
        <v>Vrije ronde</v>
      </c>
      <c r="AH54" t="str">
        <f>+B20</f>
        <v>Hans Knobbe</v>
      </c>
      <c r="AJ54" s="1" t="s">
        <v>0</v>
      </c>
      <c r="AK54" s="56" t="s">
        <v>101</v>
      </c>
    </row>
    <row r="55" spans="32:38" ht="12.75">
      <c r="AF55" s="1" t="str">
        <f>+B21</f>
        <v>Johan Deubel</v>
      </c>
      <c r="AH55" t="str">
        <f>+B19</f>
        <v>Gerrit Wolters</v>
      </c>
      <c r="AJ55" s="1">
        <v>2</v>
      </c>
      <c r="AK55" s="56" t="s">
        <v>101</v>
      </c>
      <c r="AL55" s="75">
        <v>0</v>
      </c>
    </row>
    <row r="56" spans="3:38" ht="12.75">
      <c r="C56" s="47"/>
      <c r="D56" s="47"/>
      <c r="E56" s="47"/>
      <c r="F56" s="47"/>
      <c r="G56" s="47"/>
      <c r="H56" s="47"/>
      <c r="I56" s="47"/>
      <c r="J56" s="47">
        <f>SUM(C16:J23)</f>
        <v>42</v>
      </c>
      <c r="K56" s="47">
        <f>SUM(K16:K23)</f>
        <v>42</v>
      </c>
      <c r="L56" s="70"/>
      <c r="M56" s="70"/>
      <c r="O56" s="1"/>
      <c r="S56" s="87"/>
      <c r="W56" s="87"/>
      <c r="AA56" s="87"/>
      <c r="AF56" s="1" t="str">
        <f>+B22</f>
        <v>Cees Staal</v>
      </c>
      <c r="AH56" t="str">
        <f>+B18</f>
        <v>Geert van der Loo</v>
      </c>
      <c r="AJ56" s="1">
        <v>0</v>
      </c>
      <c r="AK56" s="56" t="s">
        <v>101</v>
      </c>
      <c r="AL56" s="75">
        <v>2</v>
      </c>
    </row>
    <row r="57" spans="3:38" ht="12.75">
      <c r="C57" s="47"/>
      <c r="D57" s="47"/>
      <c r="E57" s="47"/>
      <c r="F57" s="47"/>
      <c r="G57" s="47"/>
      <c r="H57" s="47"/>
      <c r="I57" s="47"/>
      <c r="J57" s="47"/>
      <c r="K57" s="47"/>
      <c r="L57" s="70"/>
      <c r="M57" s="70"/>
      <c r="O57" s="1"/>
      <c r="S57" s="87"/>
      <c r="W57" s="87"/>
      <c r="AA57" s="87"/>
      <c r="AF57" t="str">
        <f>+B16</f>
        <v>Kaj Kruit</v>
      </c>
      <c r="AH57" t="str">
        <f>+B17</f>
        <v>Erik van der Haar</v>
      </c>
      <c r="AJ57" s="1">
        <v>0</v>
      </c>
      <c r="AK57" s="56" t="s">
        <v>101</v>
      </c>
      <c r="AL57" s="75">
        <v>2</v>
      </c>
    </row>
    <row r="58" spans="3:36" ht="12.75">
      <c r="C58" s="47"/>
      <c r="D58" s="47"/>
      <c r="E58" s="47"/>
      <c r="F58" s="47"/>
      <c r="G58" s="47"/>
      <c r="H58" s="47"/>
      <c r="I58" s="47"/>
      <c r="J58" s="47"/>
      <c r="K58" s="72"/>
      <c r="L58" s="73"/>
      <c r="M58" s="73"/>
      <c r="N58" s="49"/>
      <c r="O58" s="48"/>
      <c r="P58" s="49"/>
      <c r="Q58" s="49"/>
      <c r="R58" s="49"/>
      <c r="S58" s="84"/>
      <c r="T58" s="49"/>
      <c r="U58" s="49"/>
      <c r="V58" s="49"/>
      <c r="W58" s="87"/>
      <c r="AA58" s="87"/>
      <c r="AJ58" s="1" t="s">
        <v>0</v>
      </c>
    </row>
    <row r="59" spans="32:36" ht="12.75">
      <c r="AF59" s="50" t="s">
        <v>114</v>
      </c>
      <c r="AJ59" s="1" t="s">
        <v>0</v>
      </c>
    </row>
    <row r="60" spans="32:37" ht="12.75">
      <c r="AF60" s="1" t="str">
        <f>+B17</f>
        <v>Erik van der Haar</v>
      </c>
      <c r="AH60" t="str">
        <f>+B23</f>
        <v>Vrije ronde</v>
      </c>
      <c r="AJ60" s="1" t="s">
        <v>0</v>
      </c>
      <c r="AK60" s="56" t="s">
        <v>101</v>
      </c>
    </row>
    <row r="61" spans="32:38" ht="12.75">
      <c r="AF61" s="1" t="str">
        <f>+B18</f>
        <v>Geert van der Loo</v>
      </c>
      <c r="AH61" t="str">
        <f>+B16</f>
        <v>Kaj Kruit</v>
      </c>
      <c r="AJ61" s="1">
        <v>1</v>
      </c>
      <c r="AK61" s="56" t="s">
        <v>101</v>
      </c>
      <c r="AL61" s="75">
        <v>1</v>
      </c>
    </row>
    <row r="62" spans="32:38" ht="12.75">
      <c r="AF62" s="1" t="str">
        <f>+B19</f>
        <v>Gerrit Wolters</v>
      </c>
      <c r="AH62" t="str">
        <f>+B22</f>
        <v>Cees Staal</v>
      </c>
      <c r="AJ62" s="1">
        <v>0</v>
      </c>
      <c r="AK62" s="56" t="s">
        <v>101</v>
      </c>
      <c r="AL62" s="75">
        <v>2</v>
      </c>
    </row>
    <row r="63" spans="32:38" ht="12.75">
      <c r="AF63" t="str">
        <f>+B20</f>
        <v>Hans Knobbe</v>
      </c>
      <c r="AH63" t="str">
        <f>+B21</f>
        <v>Johan Deubel</v>
      </c>
      <c r="AJ63" s="1">
        <v>1</v>
      </c>
      <c r="AK63" s="56" t="s">
        <v>101</v>
      </c>
      <c r="AL63" s="75">
        <v>1</v>
      </c>
    </row>
    <row r="64" ht="12.75">
      <c r="AJ64" s="1" t="s">
        <v>0</v>
      </c>
    </row>
    <row r="65" spans="32:36" ht="12.75">
      <c r="AF65" s="50" t="s">
        <v>115</v>
      </c>
      <c r="AJ65" s="1" t="s">
        <v>0</v>
      </c>
    </row>
    <row r="66" spans="32:37" ht="12.75">
      <c r="AF66" s="1" t="str">
        <f>+B23</f>
        <v>Vrije ronde</v>
      </c>
      <c r="AH66" t="str">
        <f>+B21</f>
        <v>Johan Deubel</v>
      </c>
      <c r="AJ66" s="1" t="s">
        <v>0</v>
      </c>
      <c r="AK66" s="56" t="s">
        <v>101</v>
      </c>
    </row>
    <row r="67" spans="32:38" ht="12.75">
      <c r="AF67" s="1" t="str">
        <f>+B22</f>
        <v>Cees Staal</v>
      </c>
      <c r="AH67" t="str">
        <f>+B20</f>
        <v>Hans Knobbe</v>
      </c>
      <c r="AJ67" s="1">
        <v>2</v>
      </c>
      <c r="AK67" s="56" t="s">
        <v>101</v>
      </c>
      <c r="AL67" s="75">
        <v>0</v>
      </c>
    </row>
    <row r="68" spans="32:38" ht="12.75">
      <c r="AF68" s="1" t="str">
        <f>+B16</f>
        <v>Kaj Kruit</v>
      </c>
      <c r="AH68" t="str">
        <f>+B19</f>
        <v>Gerrit Wolters</v>
      </c>
      <c r="AJ68" s="1">
        <v>2</v>
      </c>
      <c r="AK68" s="56" t="s">
        <v>101</v>
      </c>
      <c r="AL68" s="75">
        <v>0</v>
      </c>
    </row>
    <row r="69" spans="32:38" ht="12.75">
      <c r="AF69" t="str">
        <f>+B17</f>
        <v>Erik van der Haar</v>
      </c>
      <c r="AH69" t="str">
        <f>+B18</f>
        <v>Geert van der Loo</v>
      </c>
      <c r="AJ69" s="1">
        <v>0</v>
      </c>
      <c r="AK69" s="56" t="s">
        <v>101</v>
      </c>
      <c r="AL69" s="75">
        <v>2</v>
      </c>
    </row>
    <row r="70" ht="12.75">
      <c r="AJ70" s="1" t="s">
        <v>0</v>
      </c>
    </row>
    <row r="71" spans="32:36" ht="12.75">
      <c r="AF71" s="50" t="s">
        <v>116</v>
      </c>
      <c r="AJ71" s="1" t="s">
        <v>0</v>
      </c>
    </row>
    <row r="72" spans="32:37" ht="12.75">
      <c r="AF72" t="str">
        <f>+B18</f>
        <v>Geert van der Loo</v>
      </c>
      <c r="AH72" t="str">
        <f>+B23</f>
        <v>Vrije ronde</v>
      </c>
      <c r="AJ72" s="1" t="s">
        <v>0</v>
      </c>
      <c r="AK72" s="56" t="s">
        <v>101</v>
      </c>
    </row>
    <row r="73" spans="32:38" ht="12.75">
      <c r="AF73" t="str">
        <f>+B19</f>
        <v>Gerrit Wolters</v>
      </c>
      <c r="AH73" t="str">
        <f>+B17</f>
        <v>Erik van der Haar</v>
      </c>
      <c r="AJ73" s="1">
        <v>0</v>
      </c>
      <c r="AK73" s="56" t="s">
        <v>101</v>
      </c>
      <c r="AL73" s="75">
        <v>2</v>
      </c>
    </row>
    <row r="74" spans="32:38" ht="12.75">
      <c r="AF74" t="str">
        <f>+B20</f>
        <v>Hans Knobbe</v>
      </c>
      <c r="AH74" t="str">
        <f>+B16</f>
        <v>Kaj Kruit</v>
      </c>
      <c r="AJ74" s="1">
        <v>0</v>
      </c>
      <c r="AK74" s="56" t="s">
        <v>101</v>
      </c>
      <c r="AL74" s="75">
        <v>2</v>
      </c>
    </row>
    <row r="75" spans="32:38" ht="12.75">
      <c r="AF75" t="str">
        <f>+B21</f>
        <v>Johan Deubel</v>
      </c>
      <c r="AH75" t="str">
        <f>+B22</f>
        <v>Cees Staal</v>
      </c>
      <c r="AJ75" s="1">
        <v>1</v>
      </c>
      <c r="AK75" s="56" t="s">
        <v>101</v>
      </c>
      <c r="AL75" s="75">
        <v>1</v>
      </c>
    </row>
    <row r="76" ht="12.75">
      <c r="AJ76" s="1" t="s">
        <v>0</v>
      </c>
    </row>
    <row r="77" spans="32:36" ht="12.75">
      <c r="AF77" s="50" t="s">
        <v>136</v>
      </c>
      <c r="AJ77" s="1" t="s">
        <v>0</v>
      </c>
    </row>
    <row r="78" spans="32:37" ht="12.75">
      <c r="AF78" t="str">
        <f>+B23</f>
        <v>Vrije ronde</v>
      </c>
      <c r="AH78" t="str">
        <f>+B22</f>
        <v>Cees Staal</v>
      </c>
      <c r="AJ78" s="1" t="s">
        <v>0</v>
      </c>
      <c r="AK78" s="56" t="s">
        <v>101</v>
      </c>
    </row>
    <row r="79" spans="32:38" ht="12.75">
      <c r="AF79" t="str">
        <f>+B16</f>
        <v>Kaj Kruit</v>
      </c>
      <c r="AH79" t="str">
        <f>+B21</f>
        <v>Johan Deubel</v>
      </c>
      <c r="AJ79" s="1">
        <v>2</v>
      </c>
      <c r="AK79" s="56" t="s">
        <v>101</v>
      </c>
      <c r="AL79" s="75">
        <v>0</v>
      </c>
    </row>
    <row r="80" spans="32:38" ht="12.75">
      <c r="AF80" t="str">
        <f>+B17</f>
        <v>Erik van der Haar</v>
      </c>
      <c r="AH80" t="str">
        <f>+B20</f>
        <v>Hans Knobbe</v>
      </c>
      <c r="AJ80" s="1">
        <v>2</v>
      </c>
      <c r="AK80" s="56" t="s">
        <v>101</v>
      </c>
      <c r="AL80" s="75">
        <v>0</v>
      </c>
    </row>
    <row r="81" spans="32:38" ht="12.75">
      <c r="AF81" t="str">
        <f>+B18</f>
        <v>Geert van der Loo</v>
      </c>
      <c r="AH81" t="str">
        <f>+B19</f>
        <v>Gerrit Wolters</v>
      </c>
      <c r="AJ81" s="1">
        <v>1</v>
      </c>
      <c r="AK81" s="56" t="s">
        <v>101</v>
      </c>
      <c r="AL81" s="75">
        <v>1</v>
      </c>
    </row>
    <row r="82" ht="12.75">
      <c r="AJ82" s="1" t="s">
        <v>0</v>
      </c>
    </row>
    <row r="83" spans="32:36" ht="12.75">
      <c r="AF83" s="50" t="s">
        <v>137</v>
      </c>
      <c r="AJ83" s="1" t="s">
        <v>0</v>
      </c>
    </row>
    <row r="84" spans="32:37" ht="12.75">
      <c r="AF84" t="str">
        <f>+B19</f>
        <v>Gerrit Wolters</v>
      </c>
      <c r="AH84" t="str">
        <f>+B23</f>
        <v>Vrije ronde</v>
      </c>
      <c r="AJ84" s="1" t="s">
        <v>0</v>
      </c>
      <c r="AK84" s="56" t="s">
        <v>101</v>
      </c>
    </row>
    <row r="85" spans="32:38" ht="12.75">
      <c r="AF85" t="str">
        <f>+B20</f>
        <v>Hans Knobbe</v>
      </c>
      <c r="AH85" t="str">
        <f>+B18</f>
        <v>Geert van der Loo</v>
      </c>
      <c r="AJ85" s="1">
        <v>0</v>
      </c>
      <c r="AK85" s="56" t="s">
        <v>101</v>
      </c>
      <c r="AL85" s="75">
        <v>2</v>
      </c>
    </row>
    <row r="86" spans="32:38" ht="12.75">
      <c r="AF86" t="str">
        <f>+B21</f>
        <v>Johan Deubel</v>
      </c>
      <c r="AH86" t="str">
        <f>+B17</f>
        <v>Erik van der Haar</v>
      </c>
      <c r="AJ86" s="1">
        <v>2</v>
      </c>
      <c r="AK86" s="56" t="s">
        <v>101</v>
      </c>
      <c r="AL86" s="75">
        <v>0</v>
      </c>
    </row>
    <row r="87" spans="32:38" ht="12.75">
      <c r="AF87" t="str">
        <f>+B22</f>
        <v>Cees Staal</v>
      </c>
      <c r="AH87" t="str">
        <f>+B16</f>
        <v>Kaj Kruit</v>
      </c>
      <c r="AJ87" s="1">
        <v>0</v>
      </c>
      <c r="AK87" s="56" t="s">
        <v>101</v>
      </c>
      <c r="AL87" s="75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3" width="4.28125" style="0" customWidth="1"/>
    <col min="14" max="14" width="5.8515625" style="0" customWidth="1"/>
    <col min="15" max="15" width="4.7109375" style="0" customWidth="1"/>
    <col min="16" max="16" width="2.28125" style="0" customWidth="1"/>
    <col min="17" max="17" width="1.28515625" style="0" customWidth="1"/>
    <col min="18" max="18" width="2.28125" style="0" customWidth="1"/>
    <col min="19" max="19" width="4.7109375" style="0" customWidth="1"/>
    <col min="20" max="20" width="2.28125" style="0" customWidth="1"/>
    <col min="21" max="21" width="1.28515625" style="0" customWidth="1"/>
    <col min="22" max="22" width="2.28125" style="0" customWidth="1"/>
    <col min="23" max="23" width="4.7109375" style="0" customWidth="1"/>
    <col min="24" max="24" width="2.28125" style="0" customWidth="1"/>
    <col min="25" max="25" width="1.28515625" style="0" customWidth="1"/>
    <col min="26" max="26" width="2.28125" style="0" customWidth="1"/>
    <col min="27" max="27" width="4.7109375" style="0" customWidth="1"/>
    <col min="28" max="28" width="2.28125" style="0" customWidth="1"/>
    <col min="29" max="29" width="1.28515625" style="0" customWidth="1"/>
    <col min="30" max="30" width="2.28125" style="0" customWidth="1"/>
  </cols>
  <sheetData>
    <row r="1" spans="1:14" ht="12.75">
      <c r="A1" s="1"/>
      <c r="B1" s="91" t="s">
        <v>140</v>
      </c>
      <c r="L1" s="41"/>
      <c r="N1" s="96"/>
    </row>
    <row r="2" spans="2:14" ht="12.75">
      <c r="B2" s="92">
        <v>42737</v>
      </c>
      <c r="L2" s="41"/>
      <c r="N2" s="96"/>
    </row>
    <row r="3" spans="1:30" ht="13.5" thickBot="1">
      <c r="A3" s="43"/>
      <c r="B3" s="93" t="s">
        <v>51</v>
      </c>
      <c r="C3" s="44">
        <v>1</v>
      </c>
      <c r="D3" s="44">
        <v>2</v>
      </c>
      <c r="E3" s="44">
        <v>3</v>
      </c>
      <c r="F3" s="44">
        <v>4</v>
      </c>
      <c r="G3" s="44">
        <v>5</v>
      </c>
      <c r="H3" s="44">
        <v>6</v>
      </c>
      <c r="I3" s="44">
        <v>7</v>
      </c>
      <c r="J3" s="44">
        <v>8</v>
      </c>
      <c r="K3" s="44" t="s">
        <v>96</v>
      </c>
      <c r="L3" s="45" t="s">
        <v>97</v>
      </c>
      <c r="N3" s="97" t="s">
        <v>98</v>
      </c>
      <c r="O3" s="48"/>
      <c r="P3" s="49" t="s">
        <v>99</v>
      </c>
      <c r="Q3" s="49"/>
      <c r="R3" s="49"/>
      <c r="S3" s="48"/>
      <c r="T3" s="49" t="s">
        <v>99</v>
      </c>
      <c r="U3" s="49"/>
      <c r="V3" s="49"/>
      <c r="W3" s="48"/>
      <c r="X3" s="49" t="s">
        <v>99</v>
      </c>
      <c r="Y3" s="49"/>
      <c r="Z3" s="49"/>
      <c r="AA3" s="48"/>
      <c r="AB3" s="49" t="s">
        <v>99</v>
      </c>
      <c r="AC3" s="49"/>
      <c r="AD3" s="49"/>
    </row>
    <row r="4" spans="1:30" ht="12.75">
      <c r="A4">
        <v>1</v>
      </c>
      <c r="B4" s="51" t="s">
        <v>57</v>
      </c>
      <c r="C4" s="52" t="s">
        <v>118</v>
      </c>
      <c r="D4" s="53">
        <v>0</v>
      </c>
      <c r="E4" s="53">
        <v>0</v>
      </c>
      <c r="F4" s="53">
        <v>0</v>
      </c>
      <c r="G4" s="53">
        <v>0</v>
      </c>
      <c r="H4" s="53">
        <v>2</v>
      </c>
      <c r="I4" s="53">
        <v>2</v>
      </c>
      <c r="J4" s="53">
        <v>1</v>
      </c>
      <c r="K4" s="54">
        <v>5</v>
      </c>
      <c r="L4" s="101" t="s">
        <v>147</v>
      </c>
      <c r="N4" s="97"/>
      <c r="O4" s="48" t="s">
        <v>0</v>
      </c>
      <c r="P4" s="49"/>
      <c r="Q4" s="49"/>
      <c r="R4" s="49"/>
      <c r="S4" s="48" t="s">
        <v>0</v>
      </c>
      <c r="T4" s="49"/>
      <c r="U4" s="49"/>
      <c r="V4" s="49"/>
      <c r="W4" s="48" t="s">
        <v>0</v>
      </c>
      <c r="X4" s="49"/>
      <c r="Y4" s="49"/>
      <c r="Z4" s="49"/>
      <c r="AA4" s="48" t="s">
        <v>0</v>
      </c>
      <c r="AB4" s="49"/>
      <c r="AC4" s="49"/>
      <c r="AD4" s="49"/>
    </row>
    <row r="5" spans="1:30" ht="15">
      <c r="A5">
        <v>2</v>
      </c>
      <c r="B5" s="57" t="s">
        <v>4</v>
      </c>
      <c r="C5" s="53">
        <v>2</v>
      </c>
      <c r="D5" s="52" t="s">
        <v>118</v>
      </c>
      <c r="E5" s="53">
        <v>0</v>
      </c>
      <c r="F5" s="53">
        <v>0</v>
      </c>
      <c r="G5" s="53">
        <v>0</v>
      </c>
      <c r="H5" s="53">
        <v>2</v>
      </c>
      <c r="I5" s="53">
        <v>2</v>
      </c>
      <c r="J5" s="53">
        <v>2</v>
      </c>
      <c r="K5" s="58">
        <v>8</v>
      </c>
      <c r="L5" s="99" t="s">
        <v>143</v>
      </c>
      <c r="N5" s="98">
        <v>1</v>
      </c>
      <c r="O5" s="60" t="s">
        <v>119</v>
      </c>
      <c r="P5" s="61">
        <v>1</v>
      </c>
      <c r="Q5" s="62" t="s">
        <v>101</v>
      </c>
      <c r="R5" s="63">
        <v>1</v>
      </c>
      <c r="S5" s="94" t="s">
        <v>120</v>
      </c>
      <c r="T5" s="61">
        <v>2</v>
      </c>
      <c r="U5" s="62" t="s">
        <v>101</v>
      </c>
      <c r="V5" s="63">
        <v>0</v>
      </c>
      <c r="W5" s="94" t="s">
        <v>121</v>
      </c>
      <c r="X5" s="61">
        <v>1</v>
      </c>
      <c r="Y5" s="62" t="s">
        <v>101</v>
      </c>
      <c r="Z5" s="63">
        <v>1</v>
      </c>
      <c r="AA5" s="94" t="s">
        <v>122</v>
      </c>
      <c r="AB5" s="61">
        <v>2</v>
      </c>
      <c r="AC5" s="62" t="s">
        <v>101</v>
      </c>
      <c r="AD5" s="63">
        <v>0</v>
      </c>
    </row>
    <row r="6" spans="1:30" ht="15">
      <c r="A6">
        <v>3</v>
      </c>
      <c r="B6" s="64" t="s">
        <v>49</v>
      </c>
      <c r="C6" s="53">
        <v>2</v>
      </c>
      <c r="D6" s="53">
        <v>2</v>
      </c>
      <c r="E6" s="52" t="s">
        <v>118</v>
      </c>
      <c r="F6" s="53">
        <v>2</v>
      </c>
      <c r="G6" s="53">
        <v>0</v>
      </c>
      <c r="H6" s="53">
        <v>1</v>
      </c>
      <c r="I6" s="53">
        <v>1</v>
      </c>
      <c r="J6" s="53">
        <v>0</v>
      </c>
      <c r="K6" s="58">
        <v>8</v>
      </c>
      <c r="L6" s="99" t="s">
        <v>146</v>
      </c>
      <c r="N6" s="98">
        <v>2</v>
      </c>
      <c r="O6" s="60" t="s">
        <v>123</v>
      </c>
      <c r="P6" s="61">
        <v>1</v>
      </c>
      <c r="Q6" s="62" t="s">
        <v>101</v>
      </c>
      <c r="R6" s="63">
        <v>1</v>
      </c>
      <c r="S6" s="94" t="s">
        <v>124</v>
      </c>
      <c r="T6" s="61">
        <v>2</v>
      </c>
      <c r="U6" s="62" t="s">
        <v>101</v>
      </c>
      <c r="V6" s="63">
        <v>0</v>
      </c>
      <c r="W6" s="94" t="s">
        <v>125</v>
      </c>
      <c r="X6" s="61">
        <v>1</v>
      </c>
      <c r="Y6" s="62" t="s">
        <v>101</v>
      </c>
      <c r="Z6" s="63">
        <v>1</v>
      </c>
      <c r="AA6" s="94" t="s">
        <v>102</v>
      </c>
      <c r="AB6" s="61">
        <v>0</v>
      </c>
      <c r="AC6" s="62" t="s">
        <v>101</v>
      </c>
      <c r="AD6" s="63">
        <v>2</v>
      </c>
    </row>
    <row r="7" spans="1:30" ht="15">
      <c r="A7">
        <v>4</v>
      </c>
      <c r="B7" s="64" t="s">
        <v>3</v>
      </c>
      <c r="C7" s="53">
        <v>2</v>
      </c>
      <c r="D7" s="53">
        <v>2</v>
      </c>
      <c r="E7" s="53">
        <v>0</v>
      </c>
      <c r="F7" s="52" t="s">
        <v>118</v>
      </c>
      <c r="G7" s="53">
        <v>2</v>
      </c>
      <c r="H7" s="53">
        <v>0</v>
      </c>
      <c r="I7" s="53">
        <v>2</v>
      </c>
      <c r="J7" s="53">
        <v>1</v>
      </c>
      <c r="K7" s="58">
        <v>9</v>
      </c>
      <c r="L7" s="45" t="s">
        <v>142</v>
      </c>
      <c r="N7" s="98">
        <v>3</v>
      </c>
      <c r="O7" s="60" t="s">
        <v>126</v>
      </c>
      <c r="P7" s="61">
        <v>2</v>
      </c>
      <c r="Q7" s="62" t="s">
        <v>101</v>
      </c>
      <c r="R7" s="63">
        <v>0</v>
      </c>
      <c r="S7" s="94" t="s">
        <v>103</v>
      </c>
      <c r="T7" s="61">
        <v>2</v>
      </c>
      <c r="U7" s="62" t="s">
        <v>101</v>
      </c>
      <c r="V7" s="63">
        <v>0</v>
      </c>
      <c r="W7" s="94" t="s">
        <v>127</v>
      </c>
      <c r="X7" s="61">
        <v>2</v>
      </c>
      <c r="Y7" s="62" t="s">
        <v>101</v>
      </c>
      <c r="Z7" s="63">
        <v>0</v>
      </c>
      <c r="AA7" s="94" t="s">
        <v>107</v>
      </c>
      <c r="AB7" s="61">
        <v>2</v>
      </c>
      <c r="AC7" s="62" t="s">
        <v>101</v>
      </c>
      <c r="AD7" s="63">
        <v>0</v>
      </c>
    </row>
    <row r="8" spans="1:30" ht="15">
      <c r="A8">
        <v>5</v>
      </c>
      <c r="B8" s="64" t="s">
        <v>1</v>
      </c>
      <c r="C8" s="53">
        <v>2</v>
      </c>
      <c r="D8" s="53">
        <v>2</v>
      </c>
      <c r="E8" s="53">
        <v>2</v>
      </c>
      <c r="F8" s="53">
        <v>0</v>
      </c>
      <c r="G8" s="52" t="s">
        <v>118</v>
      </c>
      <c r="H8" s="53">
        <v>2</v>
      </c>
      <c r="I8" s="53">
        <v>1</v>
      </c>
      <c r="J8" s="53">
        <v>1</v>
      </c>
      <c r="K8" s="58">
        <v>10</v>
      </c>
      <c r="L8" s="99" t="s">
        <v>141</v>
      </c>
      <c r="N8" s="98">
        <v>4</v>
      </c>
      <c r="O8" s="60" t="s">
        <v>128</v>
      </c>
      <c r="P8" s="61">
        <v>1</v>
      </c>
      <c r="Q8" s="62" t="s">
        <v>101</v>
      </c>
      <c r="R8" s="63">
        <v>1</v>
      </c>
      <c r="S8" s="94" t="s">
        <v>129</v>
      </c>
      <c r="T8" s="61">
        <v>1</v>
      </c>
      <c r="U8" s="62" t="s">
        <v>101</v>
      </c>
      <c r="V8" s="63">
        <v>1</v>
      </c>
      <c r="W8" s="94" t="s">
        <v>105</v>
      </c>
      <c r="X8" s="61">
        <v>0</v>
      </c>
      <c r="Y8" s="62" t="s">
        <v>101</v>
      </c>
      <c r="Z8" s="63">
        <v>2</v>
      </c>
      <c r="AA8" s="94" t="s">
        <v>106</v>
      </c>
      <c r="AB8" s="61">
        <v>0</v>
      </c>
      <c r="AC8" s="62" t="s">
        <v>101</v>
      </c>
      <c r="AD8" s="63">
        <v>2</v>
      </c>
    </row>
    <row r="9" spans="1:30" ht="15">
      <c r="A9">
        <v>6</v>
      </c>
      <c r="B9" s="64" t="s">
        <v>2</v>
      </c>
      <c r="C9" s="53">
        <v>0</v>
      </c>
      <c r="D9" s="53">
        <v>0</v>
      </c>
      <c r="E9" s="53">
        <v>1</v>
      </c>
      <c r="F9" s="53">
        <v>2</v>
      </c>
      <c r="G9" s="53">
        <v>0</v>
      </c>
      <c r="H9" s="52" t="s">
        <v>118</v>
      </c>
      <c r="I9" s="53">
        <v>1</v>
      </c>
      <c r="J9" s="53">
        <v>1</v>
      </c>
      <c r="K9" s="58">
        <v>5</v>
      </c>
      <c r="L9" s="99" t="s">
        <v>145</v>
      </c>
      <c r="N9" s="98">
        <v>5</v>
      </c>
      <c r="O9" s="60" t="s">
        <v>130</v>
      </c>
      <c r="P9" s="61">
        <v>0</v>
      </c>
      <c r="Q9" s="62" t="s">
        <v>101</v>
      </c>
      <c r="R9" s="63">
        <v>2</v>
      </c>
      <c r="S9" s="94" t="s">
        <v>109</v>
      </c>
      <c r="T9" s="61">
        <v>2</v>
      </c>
      <c r="U9" s="62" t="s">
        <v>101</v>
      </c>
      <c r="V9" s="63">
        <v>0</v>
      </c>
      <c r="W9" s="94" t="s">
        <v>108</v>
      </c>
      <c r="X9" s="61">
        <v>2</v>
      </c>
      <c r="Y9" s="62" t="s">
        <v>101</v>
      </c>
      <c r="Z9" s="63">
        <v>0</v>
      </c>
      <c r="AA9" s="94" t="s">
        <v>131</v>
      </c>
      <c r="AB9" s="61">
        <v>1</v>
      </c>
      <c r="AC9" s="62" t="s">
        <v>101</v>
      </c>
      <c r="AD9" s="63">
        <v>1</v>
      </c>
    </row>
    <row r="10" spans="1:30" ht="15">
      <c r="A10">
        <v>7</v>
      </c>
      <c r="B10" s="64" t="s">
        <v>5</v>
      </c>
      <c r="C10" s="53">
        <v>0</v>
      </c>
      <c r="D10" s="53">
        <v>0</v>
      </c>
      <c r="E10" s="53">
        <v>1</v>
      </c>
      <c r="F10" s="53">
        <v>0</v>
      </c>
      <c r="G10" s="53">
        <v>1</v>
      </c>
      <c r="H10" s="53">
        <v>1</v>
      </c>
      <c r="I10" s="52" t="s">
        <v>118</v>
      </c>
      <c r="J10" s="53">
        <v>2</v>
      </c>
      <c r="K10" s="58">
        <v>5</v>
      </c>
      <c r="L10" s="99" t="s">
        <v>145</v>
      </c>
      <c r="N10" s="98">
        <v>6</v>
      </c>
      <c r="O10" s="71" t="s">
        <v>132</v>
      </c>
      <c r="P10" s="61">
        <v>0</v>
      </c>
      <c r="Q10" s="62" t="s">
        <v>101</v>
      </c>
      <c r="R10" s="63">
        <v>2</v>
      </c>
      <c r="S10" s="95" t="s">
        <v>111</v>
      </c>
      <c r="T10" s="61">
        <v>2</v>
      </c>
      <c r="U10" s="62" t="s">
        <v>101</v>
      </c>
      <c r="V10" s="63">
        <v>0</v>
      </c>
      <c r="W10" s="95" t="s">
        <v>112</v>
      </c>
      <c r="X10" s="61">
        <v>0</v>
      </c>
      <c r="Y10" s="62" t="s">
        <v>101</v>
      </c>
      <c r="Z10" s="63">
        <v>2</v>
      </c>
      <c r="AA10" s="94" t="s">
        <v>113</v>
      </c>
      <c r="AB10" s="61">
        <v>2</v>
      </c>
      <c r="AC10" s="62" t="s">
        <v>101</v>
      </c>
      <c r="AD10" s="63">
        <v>0</v>
      </c>
    </row>
    <row r="11" spans="1:30" ht="15.75" thickBot="1">
      <c r="A11" s="43">
        <v>8</v>
      </c>
      <c r="B11" s="65" t="s">
        <v>56</v>
      </c>
      <c r="C11" s="66">
        <v>1</v>
      </c>
      <c r="D11" s="66">
        <v>0</v>
      </c>
      <c r="E11" s="66">
        <v>2</v>
      </c>
      <c r="F11" s="66">
        <v>1</v>
      </c>
      <c r="G11" s="66">
        <v>1</v>
      </c>
      <c r="H11" s="66">
        <v>1</v>
      </c>
      <c r="I11" s="66">
        <v>0</v>
      </c>
      <c r="J11" s="67" t="s">
        <v>118</v>
      </c>
      <c r="K11" s="68">
        <v>6</v>
      </c>
      <c r="L11" s="100" t="s">
        <v>144</v>
      </c>
      <c r="N11" s="98">
        <v>7</v>
      </c>
      <c r="O11" s="71" t="s">
        <v>133</v>
      </c>
      <c r="P11" s="61">
        <v>1</v>
      </c>
      <c r="Q11" s="62" t="s">
        <v>101</v>
      </c>
      <c r="R11" s="63">
        <v>1</v>
      </c>
      <c r="S11" s="95" t="s">
        <v>134</v>
      </c>
      <c r="T11" s="61">
        <v>2</v>
      </c>
      <c r="U11" s="62" t="s">
        <v>101</v>
      </c>
      <c r="V11" s="63">
        <v>0</v>
      </c>
      <c r="W11" s="95" t="s">
        <v>104</v>
      </c>
      <c r="X11" s="61">
        <v>0</v>
      </c>
      <c r="Y11" s="62" t="s">
        <v>101</v>
      </c>
      <c r="Z11" s="63">
        <v>2</v>
      </c>
      <c r="AA11" s="94" t="s">
        <v>135</v>
      </c>
      <c r="AB11" s="61">
        <v>0</v>
      </c>
      <c r="AC11" s="62" t="s">
        <v>101</v>
      </c>
      <c r="AD11" s="63">
        <v>2</v>
      </c>
    </row>
    <row r="12" spans="3:12" ht="12.75">
      <c r="C12" s="47"/>
      <c r="D12" s="47"/>
      <c r="E12" s="47"/>
      <c r="F12" s="47"/>
      <c r="G12" s="47"/>
      <c r="H12" s="47"/>
      <c r="I12" s="47"/>
      <c r="J12" s="47">
        <v>56</v>
      </c>
      <c r="K12" s="47">
        <v>56</v>
      </c>
      <c r="L12" s="70"/>
    </row>
    <row r="13" spans="1:13" ht="12.75">
      <c r="A13" s="1"/>
      <c r="B13" s="91" t="s">
        <v>140</v>
      </c>
      <c r="L13" s="41"/>
      <c r="M13" s="42"/>
    </row>
    <row r="14" spans="2:13" ht="12.75">
      <c r="B14" s="92">
        <v>42737</v>
      </c>
      <c r="L14" s="41"/>
      <c r="M14" s="42"/>
    </row>
    <row r="15" spans="1:30" ht="13.5" thickBot="1">
      <c r="A15" s="43"/>
      <c r="B15" s="93" t="s">
        <v>52</v>
      </c>
      <c r="C15" s="44">
        <v>1</v>
      </c>
      <c r="D15" s="44">
        <v>2</v>
      </c>
      <c r="E15" s="44">
        <v>3</v>
      </c>
      <c r="F15" s="44">
        <v>4</v>
      </c>
      <c r="G15" s="44">
        <v>5</v>
      </c>
      <c r="H15" s="44">
        <v>6</v>
      </c>
      <c r="I15" s="44">
        <v>7</v>
      </c>
      <c r="J15" s="44">
        <v>8</v>
      </c>
      <c r="K15" s="44" t="s">
        <v>96</v>
      </c>
      <c r="L15" s="45" t="s">
        <v>97</v>
      </c>
      <c r="M15" s="46"/>
      <c r="N15" s="47" t="s">
        <v>98</v>
      </c>
      <c r="O15" s="48"/>
      <c r="P15" s="49" t="s">
        <v>99</v>
      </c>
      <c r="Q15" s="49"/>
      <c r="R15" s="49"/>
      <c r="S15" s="48"/>
      <c r="T15" s="49" t="s">
        <v>99</v>
      </c>
      <c r="U15" s="49"/>
      <c r="V15" s="49"/>
      <c r="W15" s="48"/>
      <c r="X15" s="49" t="s">
        <v>99</v>
      </c>
      <c r="Y15" s="49"/>
      <c r="Z15" s="49"/>
      <c r="AA15" s="48"/>
      <c r="AB15" s="49" t="s">
        <v>99</v>
      </c>
      <c r="AC15" s="49"/>
      <c r="AD15" s="49"/>
    </row>
    <row r="16" spans="1:30" ht="12.75">
      <c r="A16">
        <v>1</v>
      </c>
      <c r="B16" s="51" t="s">
        <v>90</v>
      </c>
      <c r="C16" s="52" t="s">
        <v>118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2</v>
      </c>
      <c r="K16" s="54">
        <v>2</v>
      </c>
      <c r="L16" s="101" t="s">
        <v>148</v>
      </c>
      <c r="M16" s="46"/>
      <c r="N16" s="47"/>
      <c r="O16" s="48" t="s">
        <v>0</v>
      </c>
      <c r="P16" s="49"/>
      <c r="Q16" s="49"/>
      <c r="R16" s="49"/>
      <c r="S16" s="48" t="s">
        <v>0</v>
      </c>
      <c r="T16" s="49"/>
      <c r="U16" s="49"/>
      <c r="V16" s="49"/>
      <c r="W16" s="48" t="s">
        <v>0</v>
      </c>
      <c r="X16" s="49"/>
      <c r="Y16" s="49"/>
      <c r="Z16" s="49"/>
      <c r="AA16" s="48" t="s">
        <v>0</v>
      </c>
      <c r="AB16" s="49"/>
      <c r="AC16" s="49"/>
      <c r="AD16" s="49"/>
    </row>
    <row r="17" spans="1:30" ht="15">
      <c r="A17">
        <v>2</v>
      </c>
      <c r="B17" s="57" t="s">
        <v>6</v>
      </c>
      <c r="C17" s="53">
        <v>2</v>
      </c>
      <c r="D17" s="52" t="s">
        <v>118</v>
      </c>
      <c r="E17" s="53">
        <v>1</v>
      </c>
      <c r="F17" s="53">
        <v>1</v>
      </c>
      <c r="G17" s="53">
        <v>2</v>
      </c>
      <c r="H17" s="53">
        <v>0</v>
      </c>
      <c r="I17" s="53">
        <v>2</v>
      </c>
      <c r="J17" s="53">
        <v>2</v>
      </c>
      <c r="K17" s="58">
        <v>10</v>
      </c>
      <c r="L17" s="99" t="s">
        <v>142</v>
      </c>
      <c r="M17" s="46"/>
      <c r="N17" s="59">
        <v>1</v>
      </c>
      <c r="O17" s="60" t="s">
        <v>119</v>
      </c>
      <c r="P17" s="61">
        <v>2</v>
      </c>
      <c r="Q17" s="62" t="s">
        <v>101</v>
      </c>
      <c r="R17" s="63">
        <v>0</v>
      </c>
      <c r="S17" s="94" t="s">
        <v>120</v>
      </c>
      <c r="T17" s="61">
        <v>2</v>
      </c>
      <c r="U17" s="62" t="s">
        <v>101</v>
      </c>
      <c r="V17" s="63">
        <v>0</v>
      </c>
      <c r="W17" s="94" t="s">
        <v>121</v>
      </c>
      <c r="X17" s="61">
        <v>0</v>
      </c>
      <c r="Y17" s="62" t="s">
        <v>101</v>
      </c>
      <c r="Z17" s="63">
        <v>2</v>
      </c>
      <c r="AA17" s="94" t="s">
        <v>122</v>
      </c>
      <c r="AB17" s="61">
        <v>2</v>
      </c>
      <c r="AC17" s="62" t="s">
        <v>101</v>
      </c>
      <c r="AD17" s="63">
        <v>0</v>
      </c>
    </row>
    <row r="18" spans="1:30" ht="15">
      <c r="A18">
        <v>3</v>
      </c>
      <c r="B18" s="64" t="s">
        <v>138</v>
      </c>
      <c r="C18" s="53">
        <v>2</v>
      </c>
      <c r="D18" s="53">
        <v>1</v>
      </c>
      <c r="E18" s="52" t="s">
        <v>118</v>
      </c>
      <c r="F18" s="53">
        <v>2</v>
      </c>
      <c r="G18" s="53">
        <v>2</v>
      </c>
      <c r="H18" s="53">
        <v>0</v>
      </c>
      <c r="I18" s="53">
        <v>1</v>
      </c>
      <c r="J18" s="53">
        <v>0</v>
      </c>
      <c r="K18" s="58">
        <v>8</v>
      </c>
      <c r="L18" s="99" t="s">
        <v>143</v>
      </c>
      <c r="M18" s="46"/>
      <c r="N18" s="59">
        <v>2</v>
      </c>
      <c r="O18" s="60" t="s">
        <v>123</v>
      </c>
      <c r="P18" s="61">
        <v>2</v>
      </c>
      <c r="Q18" s="62" t="s">
        <v>101</v>
      </c>
      <c r="R18" s="63">
        <v>0</v>
      </c>
      <c r="S18" s="94" t="s">
        <v>124</v>
      </c>
      <c r="T18" s="61">
        <v>1</v>
      </c>
      <c r="U18" s="62" t="s">
        <v>101</v>
      </c>
      <c r="V18" s="63">
        <v>1</v>
      </c>
      <c r="W18" s="94" t="s">
        <v>125</v>
      </c>
      <c r="X18" s="61">
        <v>1</v>
      </c>
      <c r="Y18" s="62" t="s">
        <v>101</v>
      </c>
      <c r="Z18" s="63">
        <v>1</v>
      </c>
      <c r="AA18" s="94" t="s">
        <v>102</v>
      </c>
      <c r="AB18" s="61">
        <v>0</v>
      </c>
      <c r="AC18" s="62" t="s">
        <v>101</v>
      </c>
      <c r="AD18" s="63">
        <v>2</v>
      </c>
    </row>
    <row r="19" spans="1:30" ht="15">
      <c r="A19">
        <v>4</v>
      </c>
      <c r="B19" s="64" t="s">
        <v>67</v>
      </c>
      <c r="C19" s="53">
        <v>2</v>
      </c>
      <c r="D19" s="53">
        <v>1</v>
      </c>
      <c r="E19" s="53">
        <v>0</v>
      </c>
      <c r="F19" s="52" t="s">
        <v>118</v>
      </c>
      <c r="G19" s="53">
        <v>2</v>
      </c>
      <c r="H19" s="53">
        <v>1</v>
      </c>
      <c r="I19" s="53">
        <v>1</v>
      </c>
      <c r="J19" s="53">
        <v>2</v>
      </c>
      <c r="K19" s="58">
        <v>9</v>
      </c>
      <c r="L19" s="99" t="s">
        <v>146</v>
      </c>
      <c r="M19" s="46"/>
      <c r="N19" s="59">
        <v>3</v>
      </c>
      <c r="O19" s="60" t="s">
        <v>126</v>
      </c>
      <c r="P19" s="61">
        <v>2</v>
      </c>
      <c r="Q19" s="62" t="s">
        <v>101</v>
      </c>
      <c r="R19" s="63">
        <v>0</v>
      </c>
      <c r="S19" s="94" t="s">
        <v>103</v>
      </c>
      <c r="T19" s="61">
        <v>2</v>
      </c>
      <c r="U19" s="62" t="s">
        <v>101</v>
      </c>
      <c r="V19" s="63">
        <v>0</v>
      </c>
      <c r="W19" s="94" t="s">
        <v>127</v>
      </c>
      <c r="X19" s="61">
        <v>1</v>
      </c>
      <c r="Y19" s="62" t="s">
        <v>101</v>
      </c>
      <c r="Z19" s="63">
        <v>1</v>
      </c>
      <c r="AA19" s="94" t="s">
        <v>107</v>
      </c>
      <c r="AB19" s="61">
        <v>0</v>
      </c>
      <c r="AC19" s="62" t="s">
        <v>101</v>
      </c>
      <c r="AD19" s="63">
        <v>2</v>
      </c>
    </row>
    <row r="20" spans="1:30" ht="15">
      <c r="A20">
        <v>5</v>
      </c>
      <c r="B20" s="64" t="s">
        <v>117</v>
      </c>
      <c r="C20" s="53">
        <v>2</v>
      </c>
      <c r="D20" s="53">
        <v>0</v>
      </c>
      <c r="E20" s="53">
        <v>0</v>
      </c>
      <c r="F20" s="53">
        <v>0</v>
      </c>
      <c r="G20" s="52" t="s">
        <v>118</v>
      </c>
      <c r="H20" s="53">
        <v>0</v>
      </c>
      <c r="I20" s="53">
        <v>0</v>
      </c>
      <c r="J20" s="53">
        <v>0</v>
      </c>
      <c r="K20" s="58">
        <v>2</v>
      </c>
      <c r="L20" s="99" t="s">
        <v>145</v>
      </c>
      <c r="M20" s="46"/>
      <c r="N20" s="59">
        <v>4</v>
      </c>
      <c r="O20" s="60" t="s">
        <v>128</v>
      </c>
      <c r="P20" s="61">
        <v>1</v>
      </c>
      <c r="Q20" s="62" t="s">
        <v>101</v>
      </c>
      <c r="R20" s="63">
        <v>1</v>
      </c>
      <c r="S20" s="94" t="s">
        <v>129</v>
      </c>
      <c r="T20" s="61">
        <v>2</v>
      </c>
      <c r="U20" s="62" t="s">
        <v>101</v>
      </c>
      <c r="V20" s="63">
        <v>0</v>
      </c>
      <c r="W20" s="94" t="s">
        <v>105</v>
      </c>
      <c r="X20" s="61">
        <v>0</v>
      </c>
      <c r="Y20" s="62" t="s">
        <v>101</v>
      </c>
      <c r="Z20" s="63">
        <v>2</v>
      </c>
      <c r="AA20" s="94" t="s">
        <v>106</v>
      </c>
      <c r="AB20" s="61">
        <v>1</v>
      </c>
      <c r="AC20" s="62" t="s">
        <v>101</v>
      </c>
      <c r="AD20" s="63">
        <v>1</v>
      </c>
    </row>
    <row r="21" spans="1:30" ht="15">
      <c r="A21">
        <v>6</v>
      </c>
      <c r="B21" s="64" t="s">
        <v>7</v>
      </c>
      <c r="C21" s="53">
        <v>2</v>
      </c>
      <c r="D21" s="53">
        <v>2</v>
      </c>
      <c r="E21" s="53">
        <v>2</v>
      </c>
      <c r="F21" s="53">
        <v>1</v>
      </c>
      <c r="G21" s="53">
        <v>2</v>
      </c>
      <c r="H21" s="52" t="s">
        <v>118</v>
      </c>
      <c r="I21" s="53">
        <v>1</v>
      </c>
      <c r="J21" s="53">
        <v>1</v>
      </c>
      <c r="K21" s="58">
        <v>11</v>
      </c>
      <c r="L21" s="99" t="s">
        <v>141</v>
      </c>
      <c r="M21" s="46"/>
      <c r="N21" s="59">
        <v>5</v>
      </c>
      <c r="O21" s="60" t="s">
        <v>130</v>
      </c>
      <c r="P21" s="61">
        <v>0</v>
      </c>
      <c r="Q21" s="62" t="s">
        <v>101</v>
      </c>
      <c r="R21" s="63">
        <v>2</v>
      </c>
      <c r="S21" s="94" t="s">
        <v>109</v>
      </c>
      <c r="T21" s="61">
        <v>1</v>
      </c>
      <c r="U21" s="62" t="s">
        <v>101</v>
      </c>
      <c r="V21" s="63">
        <v>1</v>
      </c>
      <c r="W21" s="94" t="s">
        <v>108</v>
      </c>
      <c r="X21" s="61">
        <v>2</v>
      </c>
      <c r="Y21" s="62" t="s">
        <v>101</v>
      </c>
      <c r="Z21" s="63">
        <v>0</v>
      </c>
      <c r="AA21" s="94" t="s">
        <v>131</v>
      </c>
      <c r="AB21" s="61">
        <v>1</v>
      </c>
      <c r="AC21" s="62" t="s">
        <v>101</v>
      </c>
      <c r="AD21" s="63">
        <v>1</v>
      </c>
    </row>
    <row r="22" spans="1:30" ht="15">
      <c r="A22">
        <v>7</v>
      </c>
      <c r="B22" s="64" t="s">
        <v>46</v>
      </c>
      <c r="C22" s="53">
        <v>2</v>
      </c>
      <c r="D22" s="53">
        <v>0</v>
      </c>
      <c r="E22" s="53">
        <v>1</v>
      </c>
      <c r="F22" s="53">
        <v>1</v>
      </c>
      <c r="G22" s="53">
        <v>2</v>
      </c>
      <c r="H22" s="53">
        <v>1</v>
      </c>
      <c r="I22" s="52" t="s">
        <v>118</v>
      </c>
      <c r="J22" s="53">
        <v>1</v>
      </c>
      <c r="K22" s="58">
        <v>8</v>
      </c>
      <c r="L22" s="99" t="s">
        <v>143</v>
      </c>
      <c r="M22" s="46"/>
      <c r="N22" s="59">
        <v>6</v>
      </c>
      <c r="O22" s="71" t="s">
        <v>132</v>
      </c>
      <c r="P22" s="61">
        <v>1</v>
      </c>
      <c r="Q22" s="62" t="s">
        <v>101</v>
      </c>
      <c r="R22" s="63">
        <v>1</v>
      </c>
      <c r="S22" s="95" t="s">
        <v>111</v>
      </c>
      <c r="T22" s="61">
        <v>0</v>
      </c>
      <c r="U22" s="62" t="s">
        <v>101</v>
      </c>
      <c r="V22" s="63">
        <v>2</v>
      </c>
      <c r="W22" s="95" t="s">
        <v>112</v>
      </c>
      <c r="X22" s="61">
        <v>2</v>
      </c>
      <c r="Y22" s="62" t="s">
        <v>101</v>
      </c>
      <c r="Z22" s="63">
        <v>0</v>
      </c>
      <c r="AA22" s="94" t="s">
        <v>113</v>
      </c>
      <c r="AB22" s="61">
        <v>2</v>
      </c>
      <c r="AC22" s="62" t="s">
        <v>101</v>
      </c>
      <c r="AD22" s="63">
        <v>0</v>
      </c>
    </row>
    <row r="23" spans="1:30" ht="15.75" thickBot="1">
      <c r="A23" s="43">
        <v>8</v>
      </c>
      <c r="B23" s="65" t="s">
        <v>9</v>
      </c>
      <c r="C23" s="66">
        <v>0</v>
      </c>
      <c r="D23" s="66">
        <v>0</v>
      </c>
      <c r="E23" s="66">
        <v>2</v>
      </c>
      <c r="F23" s="66">
        <v>0</v>
      </c>
      <c r="G23" s="66">
        <v>2</v>
      </c>
      <c r="H23" s="66">
        <v>1</v>
      </c>
      <c r="I23" s="66">
        <v>1</v>
      </c>
      <c r="J23" s="67" t="s">
        <v>118</v>
      </c>
      <c r="K23" s="68">
        <v>6</v>
      </c>
      <c r="L23" s="100" t="s">
        <v>147</v>
      </c>
      <c r="M23" s="46"/>
      <c r="N23" s="59">
        <v>7</v>
      </c>
      <c r="O23" s="71" t="s">
        <v>133</v>
      </c>
      <c r="P23" s="61">
        <v>2</v>
      </c>
      <c r="Q23" s="62" t="s">
        <v>101</v>
      </c>
      <c r="R23" s="63">
        <v>0</v>
      </c>
      <c r="S23" s="95" t="s">
        <v>134</v>
      </c>
      <c r="T23" s="61">
        <v>0</v>
      </c>
      <c r="U23" s="62" t="s">
        <v>101</v>
      </c>
      <c r="V23" s="63">
        <v>2</v>
      </c>
      <c r="W23" s="95" t="s">
        <v>104</v>
      </c>
      <c r="X23" s="61">
        <v>2</v>
      </c>
      <c r="Y23" s="62" t="s">
        <v>101</v>
      </c>
      <c r="Z23" s="63">
        <v>0</v>
      </c>
      <c r="AA23" s="94" t="s">
        <v>135</v>
      </c>
      <c r="AB23" s="61">
        <v>2</v>
      </c>
      <c r="AC23" s="62" t="s">
        <v>101</v>
      </c>
      <c r="AD23" s="63">
        <v>0</v>
      </c>
    </row>
    <row r="24" spans="3:12" ht="12.75">
      <c r="C24" s="47"/>
      <c r="D24" s="47"/>
      <c r="E24" s="47"/>
      <c r="F24" s="47"/>
      <c r="G24" s="47"/>
      <c r="H24" s="47"/>
      <c r="I24" s="47"/>
      <c r="J24" s="47">
        <v>56</v>
      </c>
      <c r="K24" s="47">
        <v>56</v>
      </c>
      <c r="L24" s="7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9" sqref="G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4">
      <selection activeCell="L10" sqref="L10"/>
    </sheetView>
  </sheetViews>
  <sheetFormatPr defaultColWidth="9.140625" defaultRowHeight="12.75"/>
  <cols>
    <col min="1" max="1" width="4.140625" style="0" customWidth="1"/>
    <col min="6" max="6" width="4.28125" style="0" customWidth="1"/>
    <col min="11" max="11" width="4.140625" style="0" customWidth="1"/>
  </cols>
  <sheetData>
    <row r="1" spans="1:12" ht="15">
      <c r="A1" s="32"/>
      <c r="B1" s="33" t="s">
        <v>94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2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">
      <c r="A3" s="32"/>
      <c r="B3" s="33" t="s">
        <v>93</v>
      </c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5">
      <c r="A5" s="32"/>
      <c r="B5" s="34" t="s">
        <v>51</v>
      </c>
      <c r="C5" s="32"/>
      <c r="D5" s="32"/>
      <c r="E5" s="32"/>
      <c r="F5" s="32"/>
      <c r="G5" s="34" t="s">
        <v>52</v>
      </c>
      <c r="H5" s="32"/>
      <c r="I5" s="32"/>
      <c r="J5" s="32"/>
      <c r="K5" s="32"/>
      <c r="L5" s="34" t="s">
        <v>58</v>
      </c>
    </row>
    <row r="6" spans="1:12" ht="12.75">
      <c r="A6" s="32"/>
      <c r="B6" s="35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5" ht="15">
      <c r="A7" s="36">
        <v>1</v>
      </c>
      <c r="B7" s="37" t="s">
        <v>4</v>
      </c>
      <c r="D7" s="38"/>
      <c r="E7" s="32"/>
      <c r="F7" s="36">
        <v>1</v>
      </c>
      <c r="G7" s="37" t="s">
        <v>69</v>
      </c>
      <c r="H7" s="32"/>
      <c r="I7" s="1"/>
      <c r="J7" s="32"/>
      <c r="K7" s="36">
        <v>1</v>
      </c>
      <c r="L7" s="40" t="s">
        <v>90</v>
      </c>
      <c r="N7" s="1"/>
      <c r="O7" s="1"/>
    </row>
    <row r="8" spans="1:12" ht="15">
      <c r="A8" s="36">
        <v>2</v>
      </c>
      <c r="B8" s="37" t="s">
        <v>49</v>
      </c>
      <c r="D8" s="38"/>
      <c r="E8" s="32"/>
      <c r="F8" s="36">
        <v>2</v>
      </c>
      <c r="G8" s="37" t="s">
        <v>6</v>
      </c>
      <c r="H8" s="32"/>
      <c r="I8" s="38"/>
      <c r="J8" s="32"/>
      <c r="K8" s="36">
        <v>2</v>
      </c>
      <c r="L8" s="37" t="s">
        <v>86</v>
      </c>
    </row>
    <row r="9" spans="1:12" ht="15">
      <c r="A9" s="36">
        <v>3</v>
      </c>
      <c r="B9" t="s">
        <v>67</v>
      </c>
      <c r="D9" s="38"/>
      <c r="E9" s="32"/>
      <c r="F9" s="36">
        <v>3</v>
      </c>
      <c r="G9" s="32" t="s">
        <v>68</v>
      </c>
      <c r="H9" s="32"/>
      <c r="I9" s="38"/>
      <c r="J9" s="32"/>
      <c r="K9" s="36">
        <v>3</v>
      </c>
      <c r="L9" s="40" t="s">
        <v>91</v>
      </c>
    </row>
    <row r="10" spans="1:12" ht="15">
      <c r="A10" s="36">
        <v>4</v>
      </c>
      <c r="B10" s="37" t="s">
        <v>89</v>
      </c>
      <c r="D10" s="38"/>
      <c r="E10" s="32"/>
      <c r="F10" s="36">
        <v>4</v>
      </c>
      <c r="G10" s="37" t="s">
        <v>8</v>
      </c>
      <c r="H10" s="32"/>
      <c r="I10" s="38"/>
      <c r="J10" s="32"/>
      <c r="K10" s="36">
        <v>4</v>
      </c>
      <c r="L10" s="37" t="s">
        <v>57</v>
      </c>
    </row>
    <row r="11" spans="1:12" ht="15">
      <c r="A11" s="36">
        <v>5</v>
      </c>
      <c r="B11" s="32" t="s">
        <v>53</v>
      </c>
      <c r="D11" s="38"/>
      <c r="E11" s="32"/>
      <c r="F11" s="36">
        <v>5</v>
      </c>
      <c r="G11" s="37" t="s">
        <v>7</v>
      </c>
      <c r="H11" s="32"/>
      <c r="I11" s="39"/>
      <c r="J11" s="32"/>
      <c r="K11" s="36">
        <v>5</v>
      </c>
      <c r="L11" s="32" t="s">
        <v>87</v>
      </c>
    </row>
    <row r="12" spans="1:12" ht="15">
      <c r="A12" s="36">
        <v>6</v>
      </c>
      <c r="B12" s="37" t="s">
        <v>3</v>
      </c>
      <c r="D12" s="38"/>
      <c r="E12" s="32"/>
      <c r="F12">
        <v>6</v>
      </c>
      <c r="G12" s="37" t="s">
        <v>46</v>
      </c>
      <c r="H12" s="32"/>
      <c r="I12" s="38"/>
      <c r="J12" s="32"/>
      <c r="K12" s="36">
        <v>6</v>
      </c>
      <c r="L12" s="37" t="s">
        <v>92</v>
      </c>
    </row>
    <row r="13" spans="1:12" ht="15">
      <c r="A13" s="36">
        <v>7</v>
      </c>
      <c r="B13" s="37" t="s">
        <v>2</v>
      </c>
      <c r="D13" s="39"/>
      <c r="E13" s="32"/>
      <c r="F13">
        <v>7</v>
      </c>
      <c r="G13" s="37" t="s">
        <v>1</v>
      </c>
      <c r="H13" s="32"/>
      <c r="J13" s="32"/>
      <c r="K13" s="36">
        <v>7</v>
      </c>
      <c r="L13" s="37" t="s">
        <v>9</v>
      </c>
    </row>
    <row r="14" spans="1:12" ht="15">
      <c r="A14" s="36">
        <v>8</v>
      </c>
      <c r="B14" s="37" t="s">
        <v>5</v>
      </c>
      <c r="D14" s="39"/>
      <c r="E14" s="32"/>
      <c r="F14" s="36"/>
      <c r="H14" s="32"/>
      <c r="J14" s="32"/>
      <c r="K14">
        <v>8</v>
      </c>
      <c r="L14" s="37" t="s">
        <v>11</v>
      </c>
    </row>
    <row r="15" spans="1:12" ht="15">
      <c r="A15" s="36">
        <v>9</v>
      </c>
      <c r="B15" s="37" t="s">
        <v>56</v>
      </c>
      <c r="D15" s="39"/>
      <c r="E15" s="32"/>
      <c r="F15" s="36"/>
      <c r="H15" s="32"/>
      <c r="J15" s="32"/>
      <c r="K15">
        <v>9</v>
      </c>
      <c r="L15" s="37" t="s">
        <v>10</v>
      </c>
    </row>
    <row r="16" spans="1:12" ht="15">
      <c r="A16" s="36"/>
      <c r="B16" s="37"/>
      <c r="D16" s="39"/>
      <c r="E16" s="32"/>
      <c r="F16" s="36"/>
      <c r="H16" s="32"/>
      <c r="J16" s="32"/>
      <c r="K16">
        <v>10</v>
      </c>
      <c r="L16" s="37" t="s">
        <v>75</v>
      </c>
    </row>
    <row r="17" spans="1:12" ht="15">
      <c r="A17" s="36"/>
      <c r="B17" s="37"/>
      <c r="D17" s="39"/>
      <c r="E17" s="32"/>
      <c r="F17" s="36"/>
      <c r="H17" s="32"/>
      <c r="J17" s="32"/>
      <c r="L17" s="37"/>
    </row>
    <row r="18" spans="1:12" ht="15">
      <c r="A18" s="32"/>
      <c r="B18" s="32" t="s">
        <v>88</v>
      </c>
      <c r="C18" s="32"/>
      <c r="D18" s="32"/>
      <c r="E18" s="32"/>
      <c r="F18" s="32"/>
      <c r="G18" s="32" t="s">
        <v>88</v>
      </c>
      <c r="H18" s="32"/>
      <c r="I18" s="32"/>
      <c r="J18" s="32"/>
      <c r="K18" s="36"/>
      <c r="L18" s="37" t="s">
        <v>88</v>
      </c>
    </row>
    <row r="20" ht="12.75">
      <c r="C20" s="32"/>
    </row>
    <row r="21" ht="12.75">
      <c r="C21" s="32"/>
    </row>
    <row r="22" ht="12.75">
      <c r="C22" s="32"/>
    </row>
    <row r="23" ht="12.75">
      <c r="C23" s="32"/>
    </row>
    <row r="25" ht="15">
      <c r="L25" s="3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:A7"/>
    </sheetView>
  </sheetViews>
  <sheetFormatPr defaultColWidth="9.140625" defaultRowHeight="12.75"/>
  <sheetData>
    <row r="1" spans="1:4" ht="12.75">
      <c r="A1" s="64" t="s">
        <v>9</v>
      </c>
      <c r="D1" s="74" t="s">
        <v>57</v>
      </c>
    </row>
    <row r="2" spans="1:4" ht="12.75">
      <c r="A2" s="64" t="s">
        <v>67</v>
      </c>
      <c r="D2" s="57" t="s">
        <v>5</v>
      </c>
    </row>
    <row r="3" spans="1:4" ht="13.5" thickBot="1">
      <c r="A3" s="65" t="s">
        <v>92</v>
      </c>
      <c r="D3" s="57" t="s">
        <v>3</v>
      </c>
    </row>
    <row r="4" spans="1:4" ht="12.75">
      <c r="A4" s="64" t="s">
        <v>10</v>
      </c>
      <c r="D4" s="51" t="s">
        <v>56</v>
      </c>
    </row>
    <row r="5" spans="1:4" ht="12.75">
      <c r="A5" s="64" t="s">
        <v>117</v>
      </c>
      <c r="D5" s="57" t="s">
        <v>4</v>
      </c>
    </row>
    <row r="6" spans="1:4" ht="13.5" thickBot="1">
      <c r="A6" s="65" t="s">
        <v>138</v>
      </c>
      <c r="D6" s="64" t="s">
        <v>49</v>
      </c>
    </row>
    <row r="7" spans="1:4" ht="12.75">
      <c r="A7" s="64" t="s">
        <v>7</v>
      </c>
      <c r="D7" s="64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Geert</cp:lastModifiedBy>
  <dcterms:created xsi:type="dcterms:W3CDTF">2012-02-27T17:46:52Z</dcterms:created>
  <dcterms:modified xsi:type="dcterms:W3CDTF">2017-02-21T08:09:31Z</dcterms:modified>
  <cp:category/>
  <cp:version/>
  <cp:contentType/>
  <cp:contentStatus/>
</cp:coreProperties>
</file>